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<sst xmlns="http://schemas.openxmlformats.org/spreadsheetml/2006/main" count="119" uniqueCount="54">
  <si>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14/08/2025 23:28:01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</si>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</sst>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54A-4019-B003-0585C508AB3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54A-4019-B003-0585C508AB3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8">
                  <c:v>5</c:v>
                </c:pt>
                <c:pt idx="1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4A-4019-B003-0585C508AB3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8">
                  <c:v>46.988</c:v>
                </c:pt>
                <c:pt idx="9">
                  <c:v>46.87</c:v>
                </c:pt>
                <c:pt idx="10">
                  <c:v>32.173000000000002</c:v>
                </c:pt>
                <c:pt idx="11">
                  <c:v>34.994</c:v>
                </c:pt>
                <c:pt idx="12">
                  <c:v>36.151000000000003</c:v>
                </c:pt>
                <c:pt idx="13">
                  <c:v>38.555</c:v>
                </c:pt>
                <c:pt idx="14">
                  <c:v>39.570999999999998</c:v>
                </c:pt>
                <c:pt idx="15">
                  <c:v>34.935000000000002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4A-4019-B003-0585C508AB3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54A-4019-B003-0585C508AB3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54A-4019-B003-0585C508AB3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54A-4019-B003-0585C508AB3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54A-4019-B003-0585C508AB3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54A-4019-B003-0585C508AB3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6">
                  <c:v>10</c:v>
                </c:pt>
                <c:pt idx="7">
                  <c:v>28.914999999999999</c:v>
                </c:pt>
                <c:pt idx="19">
                  <c:v>13.773999999999999</c:v>
                </c:pt>
                <c:pt idx="20">
                  <c:v>4.7309999999999999</c:v>
                </c:pt>
                <c:pt idx="21">
                  <c:v>11.010999999999999</c:v>
                </c:pt>
                <c:pt idx="2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54A-4019-B003-0585C508AB3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83.3</c:v>
                </c:pt>
                <c:pt idx="1">
                  <c:v>106.2</c:v>
                </c:pt>
                <c:pt idx="2">
                  <c:v>89.5</c:v>
                </c:pt>
                <c:pt idx="3">
                  <c:v>24.7</c:v>
                </c:pt>
                <c:pt idx="4">
                  <c:v>75.599999999999994</c:v>
                </c:pt>
                <c:pt idx="5">
                  <c:v>84.2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54A-4019-B003-0585C508AB3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0.158</c:v>
                </c:pt>
                <c:pt idx="2">
                  <c:v>0.33599999999999997</c:v>
                </c:pt>
                <c:pt idx="3">
                  <c:v>1.34</c:v>
                </c:pt>
                <c:pt idx="4">
                  <c:v>1.879</c:v>
                </c:pt>
                <c:pt idx="5">
                  <c:v>1.7230000000000001</c:v>
                </c:pt>
                <c:pt idx="6">
                  <c:v>6.1210000000000004</c:v>
                </c:pt>
                <c:pt idx="7">
                  <c:v>6.0970000000000004</c:v>
                </c:pt>
                <c:pt idx="9">
                  <c:v>104.943</c:v>
                </c:pt>
                <c:pt idx="10">
                  <c:v>83.119</c:v>
                </c:pt>
                <c:pt idx="11">
                  <c:v>115.58200000000001</c:v>
                </c:pt>
                <c:pt idx="12">
                  <c:v>2.2370000000000001</c:v>
                </c:pt>
                <c:pt idx="13">
                  <c:v>6.7969999999999997</c:v>
                </c:pt>
                <c:pt idx="14">
                  <c:v>4.8449999999999998</c:v>
                </c:pt>
                <c:pt idx="15">
                  <c:v>33.862000000000002</c:v>
                </c:pt>
                <c:pt idx="16">
                  <c:v>18.78</c:v>
                </c:pt>
                <c:pt idx="17">
                  <c:v>21.518999999999998</c:v>
                </c:pt>
                <c:pt idx="18">
                  <c:v>14.83</c:v>
                </c:pt>
                <c:pt idx="20">
                  <c:v>5.5069999999999997</c:v>
                </c:pt>
                <c:pt idx="21">
                  <c:v>0.114</c:v>
                </c:pt>
                <c:pt idx="22">
                  <c:v>5.577</c:v>
                </c:pt>
                <c:pt idx="23">
                  <c:v>1.0510000000000002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54A-4019-B003-0585C508AB3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54A-4019-B003-0585C508AB3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54A-4019-B003-0585C508AB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100.1</c:v>
                </c:pt>
                <c:pt idx="1">
                  <c:v>97.27</c:v>
                </c:pt>
                <c:pt idx="2">
                  <c:v>93.34</c:v>
                </c:pt>
                <c:pt idx="3">
                  <c:v>91.25</c:v>
                </c:pt>
                <c:pt idx="4">
                  <c:v>92.85</c:v>
                </c:pt>
                <c:pt idx="5">
                  <c:v>95.18</c:v>
                </c:pt>
                <c:pt idx="6">
                  <c:v>85.99</c:v>
                </c:pt>
                <c:pt idx="7">
                  <c:v>75</c:v>
                </c:pt>
                <c:pt idx="8">
                  <c:v>-6.02</c:v>
                </c:pt>
                <c:pt idx="9">
                  <c:v>-6.36</c:v>
                </c:pt>
                <c:pt idx="10">
                  <c:v>-8.18</c:v>
                </c:pt>
                <c:pt idx="11">
                  <c:v>-1.79</c:v>
                </c:pt>
                <c:pt idx="12">
                  <c:v>1</c:v>
                </c:pt>
                <c:pt idx="13">
                  <c:v>2.6</c:v>
                </c:pt>
                <c:pt idx="14">
                  <c:v>4.42</c:v>
                </c:pt>
                <c:pt idx="15">
                  <c:v>-18.670000000000002</c:v>
                </c:pt>
                <c:pt idx="16">
                  <c:v>39.64</c:v>
                </c:pt>
                <c:pt idx="17">
                  <c:v>85</c:v>
                </c:pt>
                <c:pt idx="18">
                  <c:v>104.57</c:v>
                </c:pt>
                <c:pt idx="19">
                  <c:v>81</c:v>
                </c:pt>
                <c:pt idx="20">
                  <c:v>84</c:v>
                </c:pt>
                <c:pt idx="21">
                  <c:v>82</c:v>
                </c:pt>
                <c:pt idx="22">
                  <c:v>92.5</c:v>
                </c:pt>
                <c:pt idx="23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54A-4019-B003-0585C508AB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05C-4C3F-99D2-50651C785A1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9">
                  <c:v>12.4</c:v>
                </c:pt>
                <c:pt idx="10">
                  <c:v>14.6</c:v>
                </c:pt>
                <c:pt idx="11">
                  <c:v>16</c:v>
                </c:pt>
                <c:pt idx="12">
                  <c:v>9</c:v>
                </c:pt>
                <c:pt idx="13">
                  <c:v>9</c:v>
                </c:pt>
                <c:pt idx="1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5C-4C3F-99D2-50651C785A1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7">
                  <c:v>0.53400000000000003</c:v>
                </c:pt>
                <c:pt idx="9">
                  <c:v>7.3079999999999998</c:v>
                </c:pt>
                <c:pt idx="10">
                  <c:v>7.3390000000000004</c:v>
                </c:pt>
                <c:pt idx="15">
                  <c:v>5</c:v>
                </c:pt>
                <c:pt idx="16">
                  <c:v>0.78400000000000003</c:v>
                </c:pt>
                <c:pt idx="18">
                  <c:v>4.0650000000000004</c:v>
                </c:pt>
                <c:pt idx="19">
                  <c:v>5</c:v>
                </c:pt>
                <c:pt idx="20">
                  <c:v>5</c:v>
                </c:pt>
                <c:pt idx="23">
                  <c:v>7.5960000000000001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5C-4C3F-99D2-50651C785A1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3">
                  <c:v>15.756</c:v>
                </c:pt>
                <c:pt idx="4">
                  <c:v>7.7930000000000001</c:v>
                </c:pt>
                <c:pt idx="7">
                  <c:v>0.55400000000000005</c:v>
                </c:pt>
                <c:pt idx="9">
                  <c:v>18.475999999999999</c:v>
                </c:pt>
                <c:pt idx="10">
                  <c:v>18.762999999999998</c:v>
                </c:pt>
                <c:pt idx="11">
                  <c:v>15</c:v>
                </c:pt>
                <c:pt idx="15">
                  <c:v>15</c:v>
                </c:pt>
                <c:pt idx="16">
                  <c:v>0.90500000000000003</c:v>
                </c:pt>
                <c:pt idx="18">
                  <c:v>3.391</c:v>
                </c:pt>
                <c:pt idx="23">
                  <c:v>3.484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5C-4C3F-99D2-50651C785A1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05C-4C3F-99D2-50651C785A1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05C-4C3F-99D2-50651C785A1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05C-4C3F-99D2-50651C785A1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05C-4C3F-99D2-50651C785A1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05C-4C3F-99D2-50651C785A1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14.005000000000001</c:v>
                </c:pt>
                <c:pt idx="1">
                  <c:v>24.483000000000001</c:v>
                </c:pt>
                <c:pt idx="2">
                  <c:v>10.083</c:v>
                </c:pt>
                <c:pt idx="4">
                  <c:v>3.714</c:v>
                </c:pt>
                <c:pt idx="5">
                  <c:v>26.209</c:v>
                </c:pt>
                <c:pt idx="6">
                  <c:v>3</c:v>
                </c:pt>
                <c:pt idx="8">
                  <c:v>31.065000000000001</c:v>
                </c:pt>
                <c:pt idx="9">
                  <c:v>32.188000000000002</c:v>
                </c:pt>
                <c:pt idx="10">
                  <c:v>40.840000000000003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5C-4C3F-99D2-50651C785A1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59.2</c:v>
                </c:pt>
                <c:pt idx="12">
                  <c:v>0.8</c:v>
                </c:pt>
                <c:pt idx="13">
                  <c:v>26.6</c:v>
                </c:pt>
                <c:pt idx="14">
                  <c:v>31.3</c:v>
                </c:pt>
                <c:pt idx="15">
                  <c:v>0</c:v>
                </c:pt>
                <c:pt idx="16">
                  <c:v>7.9</c:v>
                </c:pt>
                <c:pt idx="17">
                  <c:v>21.2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9.5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5C-4C3F-99D2-50651C785A1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69.427999999999997</c:v>
                </c:pt>
                <c:pt idx="1">
                  <c:v>81.707999999999998</c:v>
                </c:pt>
                <c:pt idx="2">
                  <c:v>79.8</c:v>
                </c:pt>
                <c:pt idx="3">
                  <c:v>10.257999999999999</c:v>
                </c:pt>
                <c:pt idx="4">
                  <c:v>66.006</c:v>
                </c:pt>
                <c:pt idx="5">
                  <c:v>59.713000000000001</c:v>
                </c:pt>
                <c:pt idx="6">
                  <c:v>13.121</c:v>
                </c:pt>
                <c:pt idx="7">
                  <c:v>33.923999999999999</c:v>
                </c:pt>
                <c:pt idx="8">
                  <c:v>20.922999999999998</c:v>
                </c:pt>
                <c:pt idx="9">
                  <c:v>81.441000000000003</c:v>
                </c:pt>
                <c:pt idx="10">
                  <c:v>33.75</c:v>
                </c:pt>
                <c:pt idx="11">
                  <c:v>60.375999999999998</c:v>
                </c:pt>
                <c:pt idx="12">
                  <c:v>28.587999999999997</c:v>
                </c:pt>
                <c:pt idx="13">
                  <c:v>9.77</c:v>
                </c:pt>
                <c:pt idx="14">
                  <c:v>11.109</c:v>
                </c:pt>
                <c:pt idx="15">
                  <c:v>48.796999999999997</c:v>
                </c:pt>
                <c:pt idx="16">
                  <c:v>9.234</c:v>
                </c:pt>
                <c:pt idx="17">
                  <c:v>0.35199999999999998</c:v>
                </c:pt>
                <c:pt idx="18">
                  <c:v>7.3739999999999997</c:v>
                </c:pt>
                <c:pt idx="19">
                  <c:v>8.7740000000000009</c:v>
                </c:pt>
                <c:pt idx="20">
                  <c:v>5.2380000000000004</c:v>
                </c:pt>
                <c:pt idx="21">
                  <c:v>11.125</c:v>
                </c:pt>
                <c:pt idx="22">
                  <c:v>5.077</c:v>
                </c:pt>
                <c:pt idx="23">
                  <c:v>15.3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05C-4C3F-99D2-50651C785A1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05C-4C3F-99D2-50651C785A1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05C-4C3F-99D2-50651C785A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100.1</c:v>
                </c:pt>
                <c:pt idx="1">
                  <c:v>97.27</c:v>
                </c:pt>
                <c:pt idx="2">
                  <c:v>93.34</c:v>
                </c:pt>
                <c:pt idx="3">
                  <c:v>91.25</c:v>
                </c:pt>
                <c:pt idx="4">
                  <c:v>92.85</c:v>
                </c:pt>
                <c:pt idx="5">
                  <c:v>95.18</c:v>
                </c:pt>
                <c:pt idx="6">
                  <c:v>85.99</c:v>
                </c:pt>
                <c:pt idx="7">
                  <c:v>75</c:v>
                </c:pt>
                <c:pt idx="8">
                  <c:v>-6.02</c:v>
                </c:pt>
                <c:pt idx="9">
                  <c:v>-6.36</c:v>
                </c:pt>
                <c:pt idx="10">
                  <c:v>-8.18</c:v>
                </c:pt>
                <c:pt idx="11">
                  <c:v>-1.79</c:v>
                </c:pt>
                <c:pt idx="12">
                  <c:v>1</c:v>
                </c:pt>
                <c:pt idx="13">
                  <c:v>2.6</c:v>
                </c:pt>
                <c:pt idx="14">
                  <c:v>4.42</c:v>
                </c:pt>
                <c:pt idx="15">
                  <c:v>-18.670000000000002</c:v>
                </c:pt>
                <c:pt idx="16">
                  <c:v>39.64</c:v>
                </c:pt>
                <c:pt idx="17">
                  <c:v>85</c:v>
                </c:pt>
                <c:pt idx="18">
                  <c:v>104.57</c:v>
                </c:pt>
                <c:pt idx="19">
                  <c:v>81</c:v>
                </c:pt>
                <c:pt idx="20">
                  <c:v>84</c:v>
                </c:pt>
                <c:pt idx="21">
                  <c:v>82</c:v>
                </c:pt>
                <c:pt idx="22">
                  <c:v>92.5</c:v>
                </c:pt>
                <c:pt idx="23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05C-4C3F-99D2-50651C785A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83.457999999999998</v>
      </c>
      <c r="C4" s="18">
        <v>106.2</v>
      </c>
      <c r="D4" s="18">
        <v>89.835999999999999</v>
      </c>
      <c r="E4" s="18">
        <v>26.04</v>
      </c>
      <c r="F4" s="18">
        <v>77.478999999999985</v>
      </c>
      <c r="G4" s="18">
        <v>85.923000000000016</v>
      </c>
      <c r="H4" s="18">
        <v>16.120999999999999</v>
      </c>
      <c r="I4" s="18">
        <v>35.012</v>
      </c>
      <c r="J4" s="18">
        <v>51.988</v>
      </c>
      <c r="K4" s="18">
        <v>151.81299999999999</v>
      </c>
      <c r="L4" s="18">
        <v>115.292</v>
      </c>
      <c r="M4" s="18">
        <v>150.57600000000002</v>
      </c>
      <c r="N4" s="18">
        <v>38.388000000000005</v>
      </c>
      <c r="O4" s="18">
        <v>45.351999999999997</v>
      </c>
      <c r="P4" s="18">
        <v>47.415999999999997</v>
      </c>
      <c r="Q4" s="18">
        <v>68.796999999999997</v>
      </c>
      <c r="R4" s="18">
        <v>18.78</v>
      </c>
      <c r="S4" s="18">
        <v>21.518999999999998</v>
      </c>
      <c r="T4" s="18">
        <v>14.83</v>
      </c>
      <c r="U4" s="18">
        <v>13.773999999999999</v>
      </c>
      <c r="V4" s="18">
        <v>10.238</v>
      </c>
      <c r="W4" s="18">
        <v>11.125</v>
      </c>
      <c r="X4" s="18">
        <v>14.577</v>
      </c>
      <c r="Y4" s="18">
        <v>26.351000000000003</v>
      </c>
      <c r="Z4" s="19"/>
      <c r="AA4" s="20">
        <f>SUM(B4:Z4)</f>
        <v>1320.885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100.1</v>
      </c>
      <c r="C7" s="28">
        <v>97.27</v>
      </c>
      <c r="D7" s="28">
        <v>93.34</v>
      </c>
      <c r="E7" s="28">
        <v>91.25</v>
      </c>
      <c r="F7" s="28">
        <v>92.85</v>
      </c>
      <c r="G7" s="28">
        <v>95.18</v>
      </c>
      <c r="H7" s="28">
        <v>85.99</v>
      </c>
      <c r="I7" s="28">
        <v>75</v>
      </c>
      <c r="J7" s="28">
        <v>-6.02</v>
      </c>
      <c r="K7" s="28">
        <v>-6.36</v>
      </c>
      <c r="L7" s="28">
        <v>-8.18</v>
      </c>
      <c r="M7" s="28">
        <v>-1.79</v>
      </c>
      <c r="N7" s="28">
        <v>1</v>
      </c>
      <c r="O7" s="28">
        <v>2.6</v>
      </c>
      <c r="P7" s="28">
        <v>4.42</v>
      </c>
      <c r="Q7" s="28">
        <v>-18.670000000000002</v>
      </c>
      <c r="R7" s="28">
        <v>39.64</v>
      </c>
      <c r="S7" s="28">
        <v>85</v>
      </c>
      <c r="T7" s="28">
        <v>104.57</v>
      </c>
      <c r="U7" s="28">
        <v>81</v>
      </c>
      <c r="V7" s="28">
        <v>84</v>
      </c>
      <c r="W7" s="28">
        <v>82</v>
      </c>
      <c r="X7" s="28">
        <v>92.5</v>
      </c>
      <c r="Y7" s="28">
        <v>100</v>
      </c>
      <c r="Z7" s="29"/>
      <c r="AA7" s="30">
        <f>IF(SUM(B7:Z7)&lt;&gt;0,AVERAGEIF(B7:Z7,"&lt;&gt;"""),"")</f>
        <v>56.945416666666667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10</v>
      </c>
      <c r="I12" s="52">
        <v>28.914999999999999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13.773999999999999</v>
      </c>
      <c r="V12" s="52">
        <v>4.7309999999999999</v>
      </c>
      <c r="W12" s="52">
        <v>11.010999999999999</v>
      </c>
      <c r="X12" s="52">
        <v>9</v>
      </c>
      <c r="Y12" s="52"/>
      <c r="Z12" s="53"/>
      <c r="AA12" s="54">
        <f t="shared" si="0"/>
        <v>77.430999999999997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0.158</v>
      </c>
      <c r="C14" s="57"/>
      <c r="D14" s="57">
        <v>0.33599999999999997</v>
      </c>
      <c r="E14" s="57">
        <v>1.34</v>
      </c>
      <c r="F14" s="57">
        <v>1.879</v>
      </c>
      <c r="G14" s="57">
        <v>1.7230000000000001</v>
      </c>
      <c r="H14" s="57">
        <v>6.1210000000000004</v>
      </c>
      <c r="I14" s="57">
        <v>6.0970000000000004</v>
      </c>
      <c r="J14" s="57"/>
      <c r="K14" s="57">
        <v>104.943</v>
      </c>
      <c r="L14" s="57">
        <v>83.119</v>
      </c>
      <c r="M14" s="57">
        <v>115.58200000000001</v>
      </c>
      <c r="N14" s="57">
        <v>2.2370000000000001</v>
      </c>
      <c r="O14" s="57">
        <v>6.7969999999999997</v>
      </c>
      <c r="P14" s="57">
        <v>4.8449999999999998</v>
      </c>
      <c r="Q14" s="57">
        <v>33.862000000000002</v>
      </c>
      <c r="R14" s="57">
        <v>18.78</v>
      </c>
      <c r="S14" s="57">
        <v>21.518999999999998</v>
      </c>
      <c r="T14" s="57">
        <v>14.83</v>
      </c>
      <c r="U14" s="57"/>
      <c r="V14" s="57">
        <v>5.5069999999999997</v>
      </c>
      <c r="W14" s="57">
        <v>0.114</v>
      </c>
      <c r="X14" s="57">
        <v>5.577</v>
      </c>
      <c r="Y14" s="57">
        <v>1.0510000000000002</v>
      </c>
      <c r="Z14" s="58"/>
      <c r="AA14" s="59">
        <f t="shared" si="0"/>
        <v>436.41700000000003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0.158</v>
      </c>
      <c r="C16" s="62">
        <f t="shared" si="1"/>
        <v>0</v>
      </c>
      <c r="D16" s="62">
        <f t="shared" si="1"/>
        <v>0.33599999999999997</v>
      </c>
      <c r="E16" s="62">
        <f t="shared" si="1"/>
        <v>1.34</v>
      </c>
      <c r="F16" s="62">
        <f t="shared" si="1"/>
        <v>1.879</v>
      </c>
      <c r="G16" s="62">
        <f t="shared" si="1"/>
        <v>1.7230000000000001</v>
      </c>
      <c r="H16" s="62">
        <f t="shared" si="1"/>
        <v>16.121000000000002</v>
      </c>
      <c r="I16" s="62">
        <f t="shared" si="1"/>
        <v>35.012</v>
      </c>
      <c r="J16" s="62">
        <f t="shared" si="1"/>
        <v>0</v>
      </c>
      <c r="K16" s="62">
        <f t="shared" si="1"/>
        <v>104.943</v>
      </c>
      <c r="L16" s="62">
        <f t="shared" si="1"/>
        <v>83.119</v>
      </c>
      <c r="M16" s="62">
        <f t="shared" si="1"/>
        <v>115.58200000000001</v>
      </c>
      <c r="N16" s="62">
        <f t="shared" si="1"/>
        <v>2.2370000000000001</v>
      </c>
      <c r="O16" s="62">
        <f t="shared" si="1"/>
        <v>6.7969999999999997</v>
      </c>
      <c r="P16" s="62">
        <f t="shared" si="1"/>
        <v>4.8449999999999998</v>
      </c>
      <c r="Q16" s="62">
        <f t="shared" si="1"/>
        <v>33.862000000000002</v>
      </c>
      <c r="R16" s="62">
        <f t="shared" si="1"/>
        <v>18.78</v>
      </c>
      <c r="S16" s="62">
        <f t="shared" si="1"/>
        <v>21.518999999999998</v>
      </c>
      <c r="T16" s="62">
        <f t="shared" si="1"/>
        <v>14.83</v>
      </c>
      <c r="U16" s="62">
        <f t="shared" si="1"/>
        <v>13.773999999999999</v>
      </c>
      <c r="V16" s="62">
        <f t="shared" si="1"/>
        <v>10.238</v>
      </c>
      <c r="W16" s="62">
        <f t="shared" si="1"/>
        <v>11.125</v>
      </c>
      <c r="X16" s="62">
        <f t="shared" si="1"/>
        <v>14.577</v>
      </c>
      <c r="Y16" s="62">
        <f t="shared" si="1"/>
        <v>1.0510000000000002</v>
      </c>
      <c r="Z16" s="63" t="str">
        <f t="shared" si="1"/>
        <v/>
      </c>
      <c r="AA16" s="64">
        <f>SUM(AA10:AA15)</f>
        <v>513.84800000000007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>
        <v>5</v>
      </c>
      <c r="K20" s="77"/>
      <c r="L20" s="77"/>
      <c r="M20" s="77"/>
      <c r="N20" s="77"/>
      <c r="O20" s="77"/>
      <c r="P20" s="77">
        <v>3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>
        <v>46.988</v>
      </c>
      <c r="K21" s="81">
        <v>46.87</v>
      </c>
      <c r="L21" s="81">
        <v>32.173000000000002</v>
      </c>
      <c r="M21" s="81">
        <v>34.994</v>
      </c>
      <c r="N21" s="81">
        <v>36.151000000000003</v>
      </c>
      <c r="O21" s="81">
        <v>38.555</v>
      </c>
      <c r="P21" s="81">
        <v>39.570999999999998</v>
      </c>
      <c r="Q21" s="81">
        <v>34.935000000000002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310.23700000000002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51.988</v>
      </c>
      <c r="K26" s="88">
        <f t="shared" si="3"/>
        <v>46.87</v>
      </c>
      <c r="L26" s="88">
        <f t="shared" si="3"/>
        <v>32.173000000000002</v>
      </c>
      <c r="M26" s="88">
        <f t="shared" si="3"/>
        <v>34.994</v>
      </c>
      <c r="N26" s="88">
        <f t="shared" si="3"/>
        <v>36.151000000000003</v>
      </c>
      <c r="O26" s="88">
        <f t="shared" si="3"/>
        <v>38.555</v>
      </c>
      <c r="P26" s="88">
        <f t="shared" si="3"/>
        <v>42.570999999999998</v>
      </c>
      <c r="Q26" s="88">
        <f t="shared" si="3"/>
        <v>34.935000000000002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318.23700000000002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0.158</v>
      </c>
      <c r="C30" s="77"/>
      <c r="D30" s="77">
        <v>0.33600000000000002</v>
      </c>
      <c r="E30" s="77">
        <v>1.34</v>
      </c>
      <c r="F30" s="77">
        <v>1.879</v>
      </c>
      <c r="G30" s="77">
        <v>1.7230000000000001</v>
      </c>
      <c r="H30" s="77">
        <v>16.120999999999999</v>
      </c>
      <c r="I30" s="77">
        <v>35.012</v>
      </c>
      <c r="J30" s="77">
        <v>51.988</v>
      </c>
      <c r="K30" s="77">
        <v>151.81299999999999</v>
      </c>
      <c r="L30" s="77">
        <v>115.292</v>
      </c>
      <c r="M30" s="77">
        <v>150.57599999999999</v>
      </c>
      <c r="N30" s="77">
        <v>38.387999999999998</v>
      </c>
      <c r="O30" s="77">
        <v>45.351999999999997</v>
      </c>
      <c r="P30" s="77">
        <v>47.415999999999997</v>
      </c>
      <c r="Q30" s="77">
        <v>68.796999999999997</v>
      </c>
      <c r="R30" s="77">
        <v>18.78</v>
      </c>
      <c r="S30" s="77">
        <v>21.518999999999998</v>
      </c>
      <c r="T30" s="77">
        <v>14.83</v>
      </c>
      <c r="U30" s="77">
        <v>13.773999999999999</v>
      </c>
      <c r="V30" s="77">
        <v>10.238</v>
      </c>
      <c r="W30" s="77">
        <v>11.125</v>
      </c>
      <c r="X30" s="77">
        <v>14.577</v>
      </c>
      <c r="Y30" s="77">
        <v>1.0509999999999999</v>
      </c>
      <c r="Z30" s="78"/>
      <c r="AA30" s="79">
        <f>SUM(B30:Z30)</f>
        <v>832.08500000000015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0.158</v>
      </c>
      <c r="C32" s="62">
        <f t="shared" ref="C32:Z32" si="4">IF(LEN(C$2)&gt;0,SUM(C29:C31),"")</f>
        <v>0</v>
      </c>
      <c r="D32" s="62">
        <f t="shared" si="4"/>
        <v>0.33600000000000002</v>
      </c>
      <c r="E32" s="62">
        <f t="shared" si="4"/>
        <v>1.34</v>
      </c>
      <c r="F32" s="62">
        <f t="shared" si="4"/>
        <v>1.879</v>
      </c>
      <c r="G32" s="62">
        <f t="shared" si="4"/>
        <v>1.7230000000000001</v>
      </c>
      <c r="H32" s="62">
        <f t="shared" si="4"/>
        <v>16.120999999999999</v>
      </c>
      <c r="I32" s="62">
        <f t="shared" si="4"/>
        <v>35.012</v>
      </c>
      <c r="J32" s="62">
        <f t="shared" si="4"/>
        <v>51.988</v>
      </c>
      <c r="K32" s="62">
        <f t="shared" si="4"/>
        <v>151.81299999999999</v>
      </c>
      <c r="L32" s="62">
        <f t="shared" si="4"/>
        <v>115.292</v>
      </c>
      <c r="M32" s="62">
        <f t="shared" si="4"/>
        <v>150.57599999999999</v>
      </c>
      <c r="N32" s="62">
        <f t="shared" si="4"/>
        <v>38.387999999999998</v>
      </c>
      <c r="O32" s="62">
        <f t="shared" si="4"/>
        <v>45.351999999999997</v>
      </c>
      <c r="P32" s="62">
        <f t="shared" si="4"/>
        <v>47.415999999999997</v>
      </c>
      <c r="Q32" s="62">
        <f t="shared" si="4"/>
        <v>68.796999999999997</v>
      </c>
      <c r="R32" s="62">
        <f t="shared" si="4"/>
        <v>18.78</v>
      </c>
      <c r="S32" s="62">
        <f t="shared" si="4"/>
        <v>21.518999999999998</v>
      </c>
      <c r="T32" s="62">
        <f t="shared" si="4"/>
        <v>14.83</v>
      </c>
      <c r="U32" s="62">
        <f t="shared" si="4"/>
        <v>13.773999999999999</v>
      </c>
      <c r="V32" s="62">
        <f t="shared" si="4"/>
        <v>10.238</v>
      </c>
      <c r="W32" s="62">
        <f t="shared" si="4"/>
        <v>11.125</v>
      </c>
      <c r="X32" s="62">
        <f t="shared" si="4"/>
        <v>14.577</v>
      </c>
      <c r="Y32" s="62">
        <f t="shared" si="4"/>
        <v>1.0509999999999999</v>
      </c>
      <c r="Z32" s="63" t="str">
        <f t="shared" si="4"/>
        <v/>
      </c>
      <c r="AA32" s="64">
        <f>SUM(AA29:AA31)</f>
        <v>832.08500000000015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83.3</v>
      </c>
      <c r="C37" s="99">
        <v>106.2</v>
      </c>
      <c r="D37" s="99">
        <v>89.5</v>
      </c>
      <c r="E37" s="99">
        <v>24.7</v>
      </c>
      <c r="F37" s="99">
        <v>75.599999999999994</v>
      </c>
      <c r="G37" s="99">
        <v>84.2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>
        <v>25.3</v>
      </c>
      <c r="Z37" s="100"/>
      <c r="AA37" s="79">
        <f t="shared" si="5"/>
        <v>488.79999999999995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83.3</v>
      </c>
      <c r="C40" s="88">
        <f t="shared" si="6"/>
        <v>106.2</v>
      </c>
      <c r="D40" s="88">
        <f t="shared" si="6"/>
        <v>89.5</v>
      </c>
      <c r="E40" s="88">
        <f t="shared" si="6"/>
        <v>24.7</v>
      </c>
      <c r="F40" s="88">
        <f t="shared" si="6"/>
        <v>75.599999999999994</v>
      </c>
      <c r="G40" s="88">
        <f t="shared" si="6"/>
        <v>84.2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25.3</v>
      </c>
      <c r="Z40" s="89" t="str">
        <f t="shared" si="6"/>
        <v/>
      </c>
      <c r="AA40" s="90">
        <f t="shared" si="5"/>
        <v>488.79999999999995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83.3</v>
      </c>
      <c r="C45" s="99">
        <v>106.2</v>
      </c>
      <c r="D45" s="99">
        <v>89.5</v>
      </c>
      <c r="E45" s="99">
        <v>24.7</v>
      </c>
      <c r="F45" s="99">
        <v>75.599999999999994</v>
      </c>
      <c r="G45" s="99">
        <v>84.2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>
        <v>25.3</v>
      </c>
      <c r="Z45" s="100"/>
      <c r="AA45" s="79">
        <f t="shared" si="7"/>
        <v>488.79999999999995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83.3</v>
      </c>
      <c r="C49" s="88">
        <f t="shared" ref="C49:Z49" si="8">IF(LEN(C$2)&gt;0,SUM(C43:C48),"")</f>
        <v>106.2</v>
      </c>
      <c r="D49" s="88">
        <f t="shared" si="8"/>
        <v>89.5</v>
      </c>
      <c r="E49" s="88">
        <f t="shared" si="8"/>
        <v>24.7</v>
      </c>
      <c r="F49" s="88">
        <f t="shared" si="8"/>
        <v>75.599999999999994</v>
      </c>
      <c r="G49" s="88">
        <f t="shared" si="8"/>
        <v>84.2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25.3</v>
      </c>
      <c r="Z49" s="89" t="str">
        <f t="shared" si="8"/>
        <v/>
      </c>
      <c r="AA49" s="90">
        <f t="shared" si="7"/>
        <v>488.79999999999995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83.457999999999998</v>
      </c>
      <c r="C52" s="88">
        <f t="shared" si="10"/>
        <v>106.2</v>
      </c>
      <c r="D52" s="88">
        <f t="shared" si="10"/>
        <v>89.835999999999999</v>
      </c>
      <c r="E52" s="88">
        <f t="shared" si="10"/>
        <v>26.04</v>
      </c>
      <c r="F52" s="88">
        <f t="shared" si="10"/>
        <v>77.478999999999999</v>
      </c>
      <c r="G52" s="88">
        <f t="shared" si="10"/>
        <v>85.923000000000002</v>
      </c>
      <c r="H52" s="88">
        <f t="shared" si="10"/>
        <v>16.121000000000002</v>
      </c>
      <c r="I52" s="88">
        <f t="shared" si="10"/>
        <v>35.012</v>
      </c>
      <c r="J52" s="88">
        <f t="shared" si="10"/>
        <v>51.988</v>
      </c>
      <c r="K52" s="88">
        <f t="shared" si="10"/>
        <v>151.81299999999999</v>
      </c>
      <c r="L52" s="88">
        <f t="shared" si="10"/>
        <v>115.292</v>
      </c>
      <c r="M52" s="88">
        <f t="shared" si="10"/>
        <v>150.57600000000002</v>
      </c>
      <c r="N52" s="88">
        <f t="shared" si="10"/>
        <v>38.388000000000005</v>
      </c>
      <c r="O52" s="88">
        <f t="shared" si="10"/>
        <v>45.351999999999997</v>
      </c>
      <c r="P52" s="88">
        <f t="shared" si="10"/>
        <v>47.415999999999997</v>
      </c>
      <c r="Q52" s="88">
        <f t="shared" si="10"/>
        <v>68.796999999999997</v>
      </c>
      <c r="R52" s="88">
        <f t="shared" si="10"/>
        <v>18.78</v>
      </c>
      <c r="S52" s="88">
        <f t="shared" si="10"/>
        <v>21.518999999999998</v>
      </c>
      <c r="T52" s="88">
        <f t="shared" si="10"/>
        <v>14.83</v>
      </c>
      <c r="U52" s="88">
        <f t="shared" si="10"/>
        <v>13.773999999999999</v>
      </c>
      <c r="V52" s="88">
        <f t="shared" si="10"/>
        <v>10.238</v>
      </c>
      <c r="W52" s="88">
        <f t="shared" si="10"/>
        <v>11.125</v>
      </c>
      <c r="X52" s="88">
        <f t="shared" si="10"/>
        <v>14.577</v>
      </c>
      <c r="Y52" s="88">
        <f t="shared" si="10"/>
        <v>26.350999999999999</v>
      </c>
      <c r="Z52" s="89" t="str">
        <f t="shared" si="10"/>
        <v/>
      </c>
      <c r="AA52" s="104">
        <f>SUM(B52:Z52)</f>
        <v>1320.8849999999998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83.432999999999993</v>
      </c>
      <c r="C4" s="18">
        <v>106.191</v>
      </c>
      <c r="D4" s="18">
        <v>89.882999999999996</v>
      </c>
      <c r="E4" s="18">
        <v>26.013999999999999</v>
      </c>
      <c r="F4" s="18">
        <v>77.513000000000005</v>
      </c>
      <c r="G4" s="18">
        <v>85.921999999999997</v>
      </c>
      <c r="H4" s="18">
        <v>16.121000000000002</v>
      </c>
      <c r="I4" s="18">
        <v>35.012</v>
      </c>
      <c r="J4" s="18">
        <v>51.988000000000007</v>
      </c>
      <c r="K4" s="18">
        <v>151.81299999999999</v>
      </c>
      <c r="L4" s="18">
        <v>115.292</v>
      </c>
      <c r="M4" s="18">
        <v>150.57599999999999</v>
      </c>
      <c r="N4" s="18">
        <v>38.387999999999998</v>
      </c>
      <c r="O4" s="18">
        <v>45.370000000000005</v>
      </c>
      <c r="P4" s="18">
        <v>47.408999999999999</v>
      </c>
      <c r="Q4" s="18">
        <v>68.797000000000011</v>
      </c>
      <c r="R4" s="18">
        <v>18.823</v>
      </c>
      <c r="S4" s="18">
        <v>21.552</v>
      </c>
      <c r="T4" s="18">
        <v>14.83</v>
      </c>
      <c r="U4" s="18">
        <v>13.774000000000001</v>
      </c>
      <c r="V4" s="18">
        <v>10.238</v>
      </c>
      <c r="W4" s="18">
        <v>11.125</v>
      </c>
      <c r="X4" s="18">
        <v>14.576999999999998</v>
      </c>
      <c r="Y4" s="18">
        <v>26.380000000000003</v>
      </c>
      <c r="Z4" s="19"/>
      <c r="AA4" s="20">
        <f>SUM(B4:Z4)</f>
        <v>1321.0210000000002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100.1</v>
      </c>
      <c r="C7" s="28">
        <v>97.27</v>
      </c>
      <c r="D7" s="28">
        <v>93.34</v>
      </c>
      <c r="E7" s="28">
        <v>91.25</v>
      </c>
      <c r="F7" s="28">
        <v>92.85</v>
      </c>
      <c r="G7" s="28">
        <v>95.18</v>
      </c>
      <c r="H7" s="28">
        <v>85.99</v>
      </c>
      <c r="I7" s="28">
        <v>75</v>
      </c>
      <c r="J7" s="28">
        <v>-6.02</v>
      </c>
      <c r="K7" s="28">
        <v>-6.36</v>
      </c>
      <c r="L7" s="28">
        <v>-8.18</v>
      </c>
      <c r="M7" s="28">
        <v>-1.79</v>
      </c>
      <c r="N7" s="28">
        <v>1</v>
      </c>
      <c r="O7" s="28">
        <v>2.6</v>
      </c>
      <c r="P7" s="28">
        <v>4.42</v>
      </c>
      <c r="Q7" s="28">
        <v>-18.670000000000002</v>
      </c>
      <c r="R7" s="28">
        <v>39.64</v>
      </c>
      <c r="S7" s="28">
        <v>85</v>
      </c>
      <c r="T7" s="28">
        <v>104.57</v>
      </c>
      <c r="U7" s="28">
        <v>81</v>
      </c>
      <c r="V7" s="28">
        <v>84</v>
      </c>
      <c r="W7" s="28">
        <v>82</v>
      </c>
      <c r="X7" s="28">
        <v>92.5</v>
      </c>
      <c r="Y7" s="28">
        <v>100</v>
      </c>
      <c r="Z7" s="29"/>
      <c r="AA7" s="30">
        <f>IF(SUM(B7:Z7)&lt;&gt;0,AVERAGEIF(B7:Z7,"&lt;&gt;"""),"")</f>
        <v>56.945416666666667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14.005000000000001</v>
      </c>
      <c r="C12" s="52">
        <v>24.483000000000001</v>
      </c>
      <c r="D12" s="52">
        <v>10.083</v>
      </c>
      <c r="E12" s="52"/>
      <c r="F12" s="52">
        <v>3.714</v>
      </c>
      <c r="G12" s="52">
        <v>26.209</v>
      </c>
      <c r="H12" s="52">
        <v>3</v>
      </c>
      <c r="I12" s="52"/>
      <c r="J12" s="52">
        <v>31.065000000000001</v>
      </c>
      <c r="K12" s="52">
        <v>32.188000000000002</v>
      </c>
      <c r="L12" s="52">
        <v>40.840000000000003</v>
      </c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185.58700000000002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69.427999999999997</v>
      </c>
      <c r="C14" s="57">
        <v>81.707999999999998</v>
      </c>
      <c r="D14" s="57">
        <v>79.8</v>
      </c>
      <c r="E14" s="57">
        <v>10.257999999999999</v>
      </c>
      <c r="F14" s="57">
        <v>66.006</v>
      </c>
      <c r="G14" s="57">
        <v>59.713000000000001</v>
      </c>
      <c r="H14" s="57">
        <v>13.121</v>
      </c>
      <c r="I14" s="57">
        <v>33.923999999999999</v>
      </c>
      <c r="J14" s="57">
        <v>20.922999999999998</v>
      </c>
      <c r="K14" s="57">
        <v>81.441000000000003</v>
      </c>
      <c r="L14" s="57">
        <v>33.75</v>
      </c>
      <c r="M14" s="57">
        <v>60.375999999999998</v>
      </c>
      <c r="N14" s="57">
        <v>28.587999999999997</v>
      </c>
      <c r="O14" s="57">
        <v>9.77</v>
      </c>
      <c r="P14" s="57">
        <v>11.109</v>
      </c>
      <c r="Q14" s="57">
        <v>48.796999999999997</v>
      </c>
      <c r="R14" s="57">
        <v>9.234</v>
      </c>
      <c r="S14" s="57">
        <v>0.35199999999999998</v>
      </c>
      <c r="T14" s="57">
        <v>7.3739999999999997</v>
      </c>
      <c r="U14" s="57">
        <v>8.7740000000000009</v>
      </c>
      <c r="V14" s="57">
        <v>5.2380000000000004</v>
      </c>
      <c r="W14" s="57">
        <v>11.125</v>
      </c>
      <c r="X14" s="57">
        <v>5.077</v>
      </c>
      <c r="Y14" s="57">
        <v>15.3</v>
      </c>
      <c r="Z14" s="58"/>
      <c r="AA14" s="59">
        <f t="shared" si="0"/>
        <v>771.18600000000004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83.432999999999993</v>
      </c>
      <c r="C16" s="62">
        <f t="shared" ref="C16:Z16" si="1">IF(LEN(C$2)&gt;0,SUM(C10:C15),"")</f>
        <v>106.191</v>
      </c>
      <c r="D16" s="62">
        <f t="shared" si="1"/>
        <v>89.882999999999996</v>
      </c>
      <c r="E16" s="62">
        <f t="shared" si="1"/>
        <v>10.257999999999999</v>
      </c>
      <c r="F16" s="62">
        <f t="shared" si="1"/>
        <v>69.72</v>
      </c>
      <c r="G16" s="62">
        <f t="shared" si="1"/>
        <v>85.921999999999997</v>
      </c>
      <c r="H16" s="62">
        <f t="shared" si="1"/>
        <v>16.121000000000002</v>
      </c>
      <c r="I16" s="62">
        <f t="shared" si="1"/>
        <v>33.923999999999999</v>
      </c>
      <c r="J16" s="62">
        <f t="shared" si="1"/>
        <v>51.988</v>
      </c>
      <c r="K16" s="62">
        <f t="shared" si="1"/>
        <v>113.629</v>
      </c>
      <c r="L16" s="62">
        <f t="shared" si="1"/>
        <v>74.59</v>
      </c>
      <c r="M16" s="62">
        <f t="shared" si="1"/>
        <v>60.375999999999998</v>
      </c>
      <c r="N16" s="62">
        <f t="shared" si="1"/>
        <v>28.587999999999997</v>
      </c>
      <c r="O16" s="62">
        <f t="shared" si="1"/>
        <v>9.77</v>
      </c>
      <c r="P16" s="62">
        <f t="shared" si="1"/>
        <v>11.109</v>
      </c>
      <c r="Q16" s="62">
        <f t="shared" si="1"/>
        <v>48.796999999999997</v>
      </c>
      <c r="R16" s="62">
        <f t="shared" si="1"/>
        <v>9.234</v>
      </c>
      <c r="S16" s="62">
        <f t="shared" si="1"/>
        <v>0.35199999999999998</v>
      </c>
      <c r="T16" s="62">
        <f t="shared" si="1"/>
        <v>7.3739999999999997</v>
      </c>
      <c r="U16" s="62">
        <f t="shared" si="1"/>
        <v>8.7740000000000009</v>
      </c>
      <c r="V16" s="62">
        <f t="shared" si="1"/>
        <v>5.2380000000000004</v>
      </c>
      <c r="W16" s="62">
        <f t="shared" si="1"/>
        <v>11.125</v>
      </c>
      <c r="X16" s="62">
        <f t="shared" si="1"/>
        <v>5.077</v>
      </c>
      <c r="Y16" s="62">
        <f t="shared" si="1"/>
        <v>15.3</v>
      </c>
      <c r="Z16" s="63" t="str">
        <f t="shared" si="1"/>
        <v/>
      </c>
      <c r="AA16" s="64">
        <f>SUM(AA10:AA15)</f>
        <v>956.77300000000002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>
        <v>12.4</v>
      </c>
      <c r="L19" s="72">
        <v>14.6</v>
      </c>
      <c r="M19" s="72">
        <v>16</v>
      </c>
      <c r="N19" s="72">
        <v>9</v>
      </c>
      <c r="O19" s="72">
        <v>9</v>
      </c>
      <c r="P19" s="72">
        <v>5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66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0.53400000000000003</v>
      </c>
      <c r="J20" s="77"/>
      <c r="K20" s="77">
        <v>7.3079999999999998</v>
      </c>
      <c r="L20" s="77">
        <v>7.3390000000000004</v>
      </c>
      <c r="M20" s="77"/>
      <c r="N20" s="77"/>
      <c r="O20" s="77"/>
      <c r="P20" s="77"/>
      <c r="Q20" s="77">
        <v>5</v>
      </c>
      <c r="R20" s="77">
        <v>0.78400000000000003</v>
      </c>
      <c r="S20" s="77"/>
      <c r="T20" s="77">
        <v>4.0650000000000004</v>
      </c>
      <c r="U20" s="77">
        <v>5</v>
      </c>
      <c r="V20" s="77">
        <v>5</v>
      </c>
      <c r="W20" s="77"/>
      <c r="X20" s="77"/>
      <c r="Y20" s="77">
        <v>7.5960000000000001</v>
      </c>
      <c r="Z20" s="78"/>
      <c r="AA20" s="79">
        <f t="shared" si="2"/>
        <v>42.626000000000005</v>
      </c>
    </row>
    <row r="21" spans="1:27" ht="24.95" customHeight="1" x14ac:dyDescent="0.2">
      <c r="A21" s="75" t="s">
        <v>16</v>
      </c>
      <c r="B21" s="80"/>
      <c r="C21" s="81"/>
      <c r="D21" s="81"/>
      <c r="E21" s="81">
        <v>15.756</v>
      </c>
      <c r="F21" s="81">
        <v>7.7930000000000001</v>
      </c>
      <c r="G21" s="81"/>
      <c r="H21" s="81"/>
      <c r="I21" s="81">
        <v>0.55400000000000005</v>
      </c>
      <c r="J21" s="81"/>
      <c r="K21" s="81">
        <v>18.475999999999999</v>
      </c>
      <c r="L21" s="81">
        <v>18.762999999999998</v>
      </c>
      <c r="M21" s="81">
        <v>15</v>
      </c>
      <c r="N21" s="81"/>
      <c r="O21" s="81"/>
      <c r="P21" s="81"/>
      <c r="Q21" s="81">
        <v>15</v>
      </c>
      <c r="R21" s="81">
        <v>0.90500000000000003</v>
      </c>
      <c r="S21" s="81"/>
      <c r="T21" s="81">
        <v>3.391</v>
      </c>
      <c r="U21" s="81"/>
      <c r="V21" s="81"/>
      <c r="W21" s="81"/>
      <c r="X21" s="81"/>
      <c r="Y21" s="81">
        <v>3.484</v>
      </c>
      <c r="Z21" s="78"/>
      <c r="AA21" s="79">
        <f t="shared" si="2"/>
        <v>99.121999999999986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0</v>
      </c>
      <c r="D26" s="88">
        <f t="shared" si="3"/>
        <v>0</v>
      </c>
      <c r="E26" s="88">
        <f t="shared" si="3"/>
        <v>15.756</v>
      </c>
      <c r="F26" s="88">
        <f t="shared" si="3"/>
        <v>7.7930000000000001</v>
      </c>
      <c r="G26" s="88">
        <f t="shared" si="3"/>
        <v>0</v>
      </c>
      <c r="H26" s="88">
        <f t="shared" si="3"/>
        <v>0</v>
      </c>
      <c r="I26" s="88">
        <f t="shared" si="3"/>
        <v>1.0880000000000001</v>
      </c>
      <c r="J26" s="88">
        <f t="shared" si="3"/>
        <v>0</v>
      </c>
      <c r="K26" s="88">
        <f t="shared" si="3"/>
        <v>38.183999999999997</v>
      </c>
      <c r="L26" s="88">
        <f t="shared" si="3"/>
        <v>40.701999999999998</v>
      </c>
      <c r="M26" s="88">
        <f t="shared" si="3"/>
        <v>31</v>
      </c>
      <c r="N26" s="88">
        <f t="shared" si="3"/>
        <v>9</v>
      </c>
      <c r="O26" s="88">
        <f t="shared" si="3"/>
        <v>9</v>
      </c>
      <c r="P26" s="88">
        <f t="shared" si="3"/>
        <v>5</v>
      </c>
      <c r="Q26" s="88">
        <f t="shared" si="3"/>
        <v>20</v>
      </c>
      <c r="R26" s="88">
        <f t="shared" si="3"/>
        <v>1.6890000000000001</v>
      </c>
      <c r="S26" s="88">
        <f t="shared" si="3"/>
        <v>0</v>
      </c>
      <c r="T26" s="88">
        <f t="shared" si="3"/>
        <v>7.4560000000000004</v>
      </c>
      <c r="U26" s="88">
        <f t="shared" si="3"/>
        <v>5</v>
      </c>
      <c r="V26" s="88">
        <f t="shared" si="3"/>
        <v>5</v>
      </c>
      <c r="W26" s="88">
        <f t="shared" si="3"/>
        <v>0</v>
      </c>
      <c r="X26" s="88">
        <f t="shared" si="3"/>
        <v>0</v>
      </c>
      <c r="Y26" s="88">
        <f t="shared" si="3"/>
        <v>11.08</v>
      </c>
      <c r="Z26" s="89" t="str">
        <f t="shared" si="3"/>
        <v/>
      </c>
      <c r="AA26" s="90">
        <f>SUM(AA19:AA25)</f>
        <v>207.74799999999999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83.433000000000007</v>
      </c>
      <c r="C30" s="77">
        <v>106.191</v>
      </c>
      <c r="D30" s="77">
        <v>89.882999999999996</v>
      </c>
      <c r="E30" s="77">
        <v>26.013999999999999</v>
      </c>
      <c r="F30" s="77">
        <v>77.513000000000005</v>
      </c>
      <c r="G30" s="77">
        <v>85.921999999999997</v>
      </c>
      <c r="H30" s="77">
        <v>16.120999999999999</v>
      </c>
      <c r="I30" s="77">
        <v>35.012</v>
      </c>
      <c r="J30" s="77">
        <v>51.988</v>
      </c>
      <c r="K30" s="77">
        <v>151.81299999999999</v>
      </c>
      <c r="L30" s="77">
        <v>115.292</v>
      </c>
      <c r="M30" s="77">
        <v>91.376000000000005</v>
      </c>
      <c r="N30" s="77">
        <v>37.588000000000001</v>
      </c>
      <c r="O30" s="77">
        <v>18.77</v>
      </c>
      <c r="P30" s="77">
        <v>16.109000000000002</v>
      </c>
      <c r="Q30" s="77">
        <v>68.796999999999997</v>
      </c>
      <c r="R30" s="77">
        <v>10.923</v>
      </c>
      <c r="S30" s="77">
        <v>0.35199999999999998</v>
      </c>
      <c r="T30" s="77">
        <v>14.83</v>
      </c>
      <c r="U30" s="77">
        <v>13.773999999999999</v>
      </c>
      <c r="V30" s="77">
        <v>10.238</v>
      </c>
      <c r="W30" s="77">
        <v>11.125</v>
      </c>
      <c r="X30" s="77">
        <v>5.077</v>
      </c>
      <c r="Y30" s="77">
        <v>26.38</v>
      </c>
      <c r="Z30" s="78"/>
      <c r="AA30" s="79">
        <f>SUM(B30:Z30)</f>
        <v>1164.521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83.433000000000007</v>
      </c>
      <c r="C32" s="62">
        <f t="shared" ref="C32:Z32" si="4">IF(LEN(C$2)&gt;0,SUM(C29:C31),"")</f>
        <v>106.191</v>
      </c>
      <c r="D32" s="62">
        <f t="shared" si="4"/>
        <v>89.882999999999996</v>
      </c>
      <c r="E32" s="62">
        <f t="shared" si="4"/>
        <v>26.013999999999999</v>
      </c>
      <c r="F32" s="62">
        <f t="shared" si="4"/>
        <v>77.513000000000005</v>
      </c>
      <c r="G32" s="62">
        <f t="shared" si="4"/>
        <v>85.921999999999997</v>
      </c>
      <c r="H32" s="62">
        <f t="shared" si="4"/>
        <v>16.120999999999999</v>
      </c>
      <c r="I32" s="62">
        <f t="shared" si="4"/>
        <v>35.012</v>
      </c>
      <c r="J32" s="62">
        <f t="shared" si="4"/>
        <v>51.988</v>
      </c>
      <c r="K32" s="62">
        <f t="shared" si="4"/>
        <v>151.81299999999999</v>
      </c>
      <c r="L32" s="62">
        <f t="shared" si="4"/>
        <v>115.292</v>
      </c>
      <c r="M32" s="62">
        <f t="shared" si="4"/>
        <v>91.376000000000005</v>
      </c>
      <c r="N32" s="62">
        <f t="shared" si="4"/>
        <v>37.588000000000001</v>
      </c>
      <c r="O32" s="62">
        <f t="shared" si="4"/>
        <v>18.77</v>
      </c>
      <c r="P32" s="62">
        <f t="shared" si="4"/>
        <v>16.109000000000002</v>
      </c>
      <c r="Q32" s="62">
        <f t="shared" si="4"/>
        <v>68.796999999999997</v>
      </c>
      <c r="R32" s="62">
        <f t="shared" si="4"/>
        <v>10.923</v>
      </c>
      <c r="S32" s="62">
        <f t="shared" si="4"/>
        <v>0.35199999999999998</v>
      </c>
      <c r="T32" s="62">
        <f t="shared" si="4"/>
        <v>14.83</v>
      </c>
      <c r="U32" s="62">
        <f t="shared" si="4"/>
        <v>13.773999999999999</v>
      </c>
      <c r="V32" s="62">
        <f t="shared" si="4"/>
        <v>10.238</v>
      </c>
      <c r="W32" s="62">
        <f t="shared" si="4"/>
        <v>11.125</v>
      </c>
      <c r="X32" s="62">
        <f t="shared" si="4"/>
        <v>5.077</v>
      </c>
      <c r="Y32" s="62">
        <f t="shared" si="4"/>
        <v>26.38</v>
      </c>
      <c r="Z32" s="63" t="str">
        <f t="shared" si="4"/>
        <v/>
      </c>
      <c r="AA32" s="64">
        <f>SUM(AA29:AA31)</f>
        <v>1164.521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>
        <v>59.2</v>
      </c>
      <c r="N37" s="99">
        <v>0.8</v>
      </c>
      <c r="O37" s="99">
        <v>26.6</v>
      </c>
      <c r="P37" s="99">
        <v>31.3</v>
      </c>
      <c r="Q37" s="99"/>
      <c r="R37" s="99">
        <v>7.9</v>
      </c>
      <c r="S37" s="99">
        <v>21.2</v>
      </c>
      <c r="T37" s="99"/>
      <c r="U37" s="99"/>
      <c r="V37" s="99"/>
      <c r="W37" s="99"/>
      <c r="X37" s="99">
        <v>9.5</v>
      </c>
      <c r="Y37" s="99"/>
      <c r="Z37" s="100"/>
      <c r="AA37" s="79">
        <f t="shared" si="5"/>
        <v>156.5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59.2</v>
      </c>
      <c r="N40" s="88">
        <f t="shared" si="6"/>
        <v>0.8</v>
      </c>
      <c r="O40" s="88">
        <f t="shared" si="6"/>
        <v>26.6</v>
      </c>
      <c r="P40" s="88">
        <f t="shared" si="6"/>
        <v>31.3</v>
      </c>
      <c r="Q40" s="88">
        <f t="shared" si="6"/>
        <v>0</v>
      </c>
      <c r="R40" s="88">
        <f t="shared" si="6"/>
        <v>7.9</v>
      </c>
      <c r="S40" s="88">
        <f t="shared" si="6"/>
        <v>21.2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9.5</v>
      </c>
      <c r="Y40" s="88">
        <f t="shared" si="6"/>
        <v>0</v>
      </c>
      <c r="Z40" s="89" t="str">
        <f t="shared" si="6"/>
        <v/>
      </c>
      <c r="AA40" s="90">
        <f t="shared" si="5"/>
        <v>156.5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>
        <v>59.2</v>
      </c>
      <c r="N45" s="99">
        <v>0.8</v>
      </c>
      <c r="O45" s="99">
        <v>26.6</v>
      </c>
      <c r="P45" s="99">
        <v>31.3</v>
      </c>
      <c r="Q45" s="99"/>
      <c r="R45" s="99">
        <v>7.9</v>
      </c>
      <c r="S45" s="99">
        <v>21.2</v>
      </c>
      <c r="T45" s="99"/>
      <c r="U45" s="99"/>
      <c r="V45" s="99"/>
      <c r="W45" s="99"/>
      <c r="X45" s="99">
        <v>9.5</v>
      </c>
      <c r="Y45" s="99"/>
      <c r="Z45" s="100"/>
      <c r="AA45" s="79">
        <f t="shared" si="7"/>
        <v>156.5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59.2</v>
      </c>
      <c r="N49" s="88">
        <f t="shared" si="8"/>
        <v>0.8</v>
      </c>
      <c r="O49" s="88">
        <f t="shared" si="8"/>
        <v>26.6</v>
      </c>
      <c r="P49" s="88">
        <f t="shared" si="8"/>
        <v>31.3</v>
      </c>
      <c r="Q49" s="88">
        <f t="shared" si="8"/>
        <v>0</v>
      </c>
      <c r="R49" s="88">
        <f t="shared" si="8"/>
        <v>7.9</v>
      </c>
      <c r="S49" s="88">
        <f t="shared" si="8"/>
        <v>21.2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9.5</v>
      </c>
      <c r="Y49" s="88">
        <f t="shared" si="8"/>
        <v>0</v>
      </c>
      <c r="Z49" s="89" t="str">
        <f t="shared" si="8"/>
        <v/>
      </c>
      <c r="AA49" s="90">
        <f t="shared" si="7"/>
        <v>156.5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83.432999999999993</v>
      </c>
      <c r="C52" s="88">
        <f t="shared" ref="C52:Z52" si="10">IF(LEN(C$2)&gt;0,SUM(C10:C15)+C26+C40,"")</f>
        <v>106.191</v>
      </c>
      <c r="D52" s="88">
        <f t="shared" si="10"/>
        <v>89.882999999999996</v>
      </c>
      <c r="E52" s="88">
        <f t="shared" si="10"/>
        <v>26.013999999999999</v>
      </c>
      <c r="F52" s="88">
        <f t="shared" si="10"/>
        <v>77.513000000000005</v>
      </c>
      <c r="G52" s="88">
        <f t="shared" si="10"/>
        <v>85.921999999999997</v>
      </c>
      <c r="H52" s="88">
        <f t="shared" si="10"/>
        <v>16.121000000000002</v>
      </c>
      <c r="I52" s="88">
        <f t="shared" si="10"/>
        <v>35.012</v>
      </c>
      <c r="J52" s="88">
        <f t="shared" si="10"/>
        <v>51.988</v>
      </c>
      <c r="K52" s="88">
        <f t="shared" si="10"/>
        <v>151.81299999999999</v>
      </c>
      <c r="L52" s="88">
        <f t="shared" si="10"/>
        <v>115.292</v>
      </c>
      <c r="M52" s="88">
        <f t="shared" si="10"/>
        <v>150.57600000000002</v>
      </c>
      <c r="N52" s="88">
        <f t="shared" si="10"/>
        <v>38.387999999999991</v>
      </c>
      <c r="O52" s="88">
        <f t="shared" si="10"/>
        <v>45.370000000000005</v>
      </c>
      <c r="P52" s="88">
        <f t="shared" si="10"/>
        <v>47.409000000000006</v>
      </c>
      <c r="Q52" s="88">
        <f t="shared" si="10"/>
        <v>68.796999999999997</v>
      </c>
      <c r="R52" s="88">
        <f t="shared" si="10"/>
        <v>18.823</v>
      </c>
      <c r="S52" s="88">
        <f t="shared" si="10"/>
        <v>21.552</v>
      </c>
      <c r="T52" s="88">
        <f t="shared" si="10"/>
        <v>14.83</v>
      </c>
      <c r="U52" s="88">
        <f t="shared" si="10"/>
        <v>13.774000000000001</v>
      </c>
      <c r="V52" s="88">
        <f t="shared" si="10"/>
        <v>10.238</v>
      </c>
      <c r="W52" s="88">
        <f t="shared" si="10"/>
        <v>11.125</v>
      </c>
      <c r="X52" s="88">
        <f t="shared" si="10"/>
        <v>14.577</v>
      </c>
      <c r="Y52" s="88">
        <f t="shared" si="10"/>
        <v>26.380000000000003</v>
      </c>
      <c r="Z52" s="89" t="str">
        <f t="shared" si="10"/>
        <v/>
      </c>
      <c r="AA52" s="104">
        <f>SUM(B52:Z52)</f>
        <v>1321.0210000000002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-83.3</v>
      </c>
      <c r="C4" s="18">
        <v>-106.2</v>
      </c>
      <c r="D4" s="18">
        <v>-89.5</v>
      </c>
      <c r="E4" s="18">
        <v>-24.7</v>
      </c>
      <c r="F4" s="18">
        <v>-75.599999999999994</v>
      </c>
      <c r="G4" s="18">
        <v>-84.2</v>
      </c>
      <c r="H4" s="18"/>
      <c r="I4" s="18"/>
      <c r="J4" s="18"/>
      <c r="K4" s="18"/>
      <c r="L4" s="18"/>
      <c r="M4" s="18">
        <v>59.2</v>
      </c>
      <c r="N4" s="18">
        <v>0.8</v>
      </c>
      <c r="O4" s="18">
        <v>26.6</v>
      </c>
      <c r="P4" s="18">
        <v>31.3</v>
      </c>
      <c r="Q4" s="18"/>
      <c r="R4" s="18">
        <v>7.9</v>
      </c>
      <c r="S4" s="18">
        <v>21.2</v>
      </c>
      <c r="T4" s="18"/>
      <c r="U4" s="18"/>
      <c r="V4" s="18"/>
      <c r="W4" s="18"/>
      <c r="X4" s="18">
        <v>9.5</v>
      </c>
      <c r="Y4" s="18">
        <v>-25.3</v>
      </c>
      <c r="Z4" s="19"/>
      <c r="AA4" s="111">
        <f>SUM(B4:Z4)</f>
        <v>-332.29999999999995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100.1</v>
      </c>
      <c r="C7" s="117">
        <v>97.27</v>
      </c>
      <c r="D7" s="117">
        <v>93.34</v>
      </c>
      <c r="E7" s="117">
        <v>91.25</v>
      </c>
      <c r="F7" s="117">
        <v>92.85</v>
      </c>
      <c r="G7" s="117">
        <v>95.18</v>
      </c>
      <c r="H7" s="117">
        <v>85.99</v>
      </c>
      <c r="I7" s="117">
        <v>75</v>
      </c>
      <c r="J7" s="117">
        <v>-6.02</v>
      </c>
      <c r="K7" s="117">
        <v>-6.36</v>
      </c>
      <c r="L7" s="117">
        <v>-8.18</v>
      </c>
      <c r="M7" s="117">
        <v>-1.79</v>
      </c>
      <c r="N7" s="117">
        <v>1</v>
      </c>
      <c r="O7" s="117">
        <v>2.6</v>
      </c>
      <c r="P7" s="117">
        <v>4.42</v>
      </c>
      <c r="Q7" s="117">
        <v>-18.670000000000002</v>
      </c>
      <c r="R7" s="117">
        <v>39.64</v>
      </c>
      <c r="S7" s="117">
        <v>85</v>
      </c>
      <c r="T7" s="117">
        <v>104.57</v>
      </c>
      <c r="U7" s="117">
        <v>81</v>
      </c>
      <c r="V7" s="117">
        <v>84</v>
      </c>
      <c r="W7" s="117">
        <v>82</v>
      </c>
      <c r="X7" s="117">
        <v>92.5</v>
      </c>
      <c r="Y7" s="117">
        <v>100</v>
      </c>
      <c r="Z7" s="118"/>
      <c r="AA7" s="119">
        <f>IF(SUM(B7:Z7)&lt;&gt;0,AVERAGEIF(B7:Z7,"&lt;&gt;"""),"")</f>
        <v>56.945416666666667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83.3</v>
      </c>
      <c r="C13" s="129">
        <v>106.2</v>
      </c>
      <c r="D13" s="129">
        <v>89.5</v>
      </c>
      <c r="E13" s="129">
        <v>24.7</v>
      </c>
      <c r="F13" s="129">
        <v>75.599999999999994</v>
      </c>
      <c r="G13" s="129">
        <v>84.2</v>
      </c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>
        <v>25.3</v>
      </c>
      <c r="Z13" s="131"/>
      <c r="AA13" s="132">
        <f t="shared" si="0"/>
        <v>488.79999999999995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83.3</v>
      </c>
      <c r="C16" s="135">
        <f t="shared" si="1"/>
        <v>106.2</v>
      </c>
      <c r="D16" s="135">
        <f t="shared" si="1"/>
        <v>89.5</v>
      </c>
      <c r="E16" s="135">
        <f t="shared" si="1"/>
        <v>24.7</v>
      </c>
      <c r="F16" s="135">
        <f t="shared" si="1"/>
        <v>75.599999999999994</v>
      </c>
      <c r="G16" s="135">
        <f t="shared" si="1"/>
        <v>84.2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25.3</v>
      </c>
      <c r="Z16" s="136" t="str">
        <f t="shared" si="1"/>
        <v/>
      </c>
      <c r="AA16" s="90">
        <f t="shared" si="0"/>
        <v>488.79999999999995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>
        <v>59.2</v>
      </c>
      <c r="N21" s="129">
        <v>0.8</v>
      </c>
      <c r="O21" s="129">
        <v>26.6</v>
      </c>
      <c r="P21" s="129">
        <v>31.3</v>
      </c>
      <c r="Q21" s="129"/>
      <c r="R21" s="129">
        <v>7.9</v>
      </c>
      <c r="S21" s="129">
        <v>21.2</v>
      </c>
      <c r="T21" s="129"/>
      <c r="U21" s="129"/>
      <c r="V21" s="129"/>
      <c r="W21" s="129"/>
      <c r="X21" s="129">
        <v>9.5</v>
      </c>
      <c r="Y21" s="130"/>
      <c r="Z21" s="131"/>
      <c r="AA21" s="132">
        <f t="shared" si="2"/>
        <v>156.5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59.2</v>
      </c>
      <c r="N24" s="135">
        <f t="shared" si="3"/>
        <v>0.8</v>
      </c>
      <c r="O24" s="135">
        <f t="shared" si="3"/>
        <v>26.6</v>
      </c>
      <c r="P24" s="135">
        <f t="shared" si="3"/>
        <v>31.3</v>
      </c>
      <c r="Q24" s="135">
        <f t="shared" si="3"/>
        <v>0</v>
      </c>
      <c r="R24" s="135">
        <f t="shared" si="3"/>
        <v>7.9</v>
      </c>
      <c r="S24" s="135">
        <f t="shared" si="3"/>
        <v>21.2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9.5</v>
      </c>
      <c r="Y24" s="135">
        <f t="shared" si="3"/>
        <v>0</v>
      </c>
      <c r="Z24" s="136" t="str">
        <f t="shared" si="3"/>
        <v/>
      </c>
      <c r="AA24" s="90">
        <f t="shared" si="2"/>
        <v>156.5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2025-08-14T20:28:01Z</dcterms:created>
  <dcterms:modified xsi:type="dcterms:W3CDTF">2025-08-14T20:28:03Z</dcterms:modified>
</cp:coreProperties>
</file>