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<sst xmlns="http://schemas.openxmlformats.org/spreadsheetml/2006/main" count="119" uniqueCount="54">
  <si>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21/03/2025 23:27:24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</si>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</sst>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BF2-401A-9788-CEADC85E30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BF2-401A-9788-CEADC85E30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8.657</c:v>
                </c:pt>
                <c:pt idx="1">
                  <c:v>8.25</c:v>
                </c:pt>
                <c:pt idx="2">
                  <c:v>8.1430000000000007</c:v>
                </c:pt>
                <c:pt idx="3">
                  <c:v>8.0670000000000002</c:v>
                </c:pt>
                <c:pt idx="4">
                  <c:v>7.8789999999999996</c:v>
                </c:pt>
                <c:pt idx="5">
                  <c:v>7.8860000000000001</c:v>
                </c:pt>
                <c:pt idx="10">
                  <c:v>7.7949999999999999</c:v>
                </c:pt>
                <c:pt idx="11">
                  <c:v>15.532</c:v>
                </c:pt>
                <c:pt idx="12">
                  <c:v>2.8069999999999999</c:v>
                </c:pt>
                <c:pt idx="13">
                  <c:v>2.94</c:v>
                </c:pt>
                <c:pt idx="15">
                  <c:v>0.82099999999999995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F2-401A-9788-CEADC85E30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6.94</c:v>
                </c:pt>
                <c:pt idx="1">
                  <c:v>6.57</c:v>
                </c:pt>
                <c:pt idx="2">
                  <c:v>6.1509999999999998</c:v>
                </c:pt>
                <c:pt idx="3">
                  <c:v>6.0960000000000001</c:v>
                </c:pt>
                <c:pt idx="4">
                  <c:v>6.2309999999999999</c:v>
                </c:pt>
                <c:pt idx="5">
                  <c:v>6.931</c:v>
                </c:pt>
                <c:pt idx="6">
                  <c:v>1.663</c:v>
                </c:pt>
                <c:pt idx="10">
                  <c:v>15.588000000000001</c:v>
                </c:pt>
                <c:pt idx="11">
                  <c:v>5.1589999999999998</c:v>
                </c:pt>
                <c:pt idx="12">
                  <c:v>5.68</c:v>
                </c:pt>
                <c:pt idx="13">
                  <c:v>3.2850000000000001</c:v>
                </c:pt>
                <c:pt idx="15">
                  <c:v>10.88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F2-401A-9788-CEADC85E30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BF2-401A-9788-CEADC85E30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BF2-401A-9788-CEADC85E30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BF2-401A-9788-CEADC85E30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BF2-401A-9788-CEADC85E30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BF2-401A-9788-CEADC85E30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17">
                  <c:v>129.81299999999999</c:v>
                </c:pt>
                <c:pt idx="20">
                  <c:v>83.846999999999994</c:v>
                </c:pt>
                <c:pt idx="23">
                  <c:v>11.26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F2-401A-9788-CEADC85E303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97.4</c:v>
                </c:pt>
                <c:pt idx="8">
                  <c:v>36.6</c:v>
                </c:pt>
                <c:pt idx="9">
                  <c:v>37.1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113.4</c:v>
                </c:pt>
                <c:pt idx="17">
                  <c:v>0</c:v>
                </c:pt>
                <c:pt idx="18">
                  <c:v>0</c:v>
                </c:pt>
                <c:pt idx="19">
                  <c:v>10.9</c:v>
                </c:pt>
                <c:pt idx="20">
                  <c:v>0</c:v>
                </c:pt>
                <c:pt idx="21">
                  <c:v>46.6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F2-401A-9788-CEADC85E30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2.3330000000000002</c:v>
                </c:pt>
                <c:pt idx="1">
                  <c:v>22.227000000000004</c:v>
                </c:pt>
                <c:pt idx="2">
                  <c:v>22.019000000000002</c:v>
                </c:pt>
                <c:pt idx="3">
                  <c:v>21.135000000000002</c:v>
                </c:pt>
                <c:pt idx="4">
                  <c:v>21.580000000000002</c:v>
                </c:pt>
                <c:pt idx="5">
                  <c:v>21.305999999999997</c:v>
                </c:pt>
                <c:pt idx="6">
                  <c:v>36.86</c:v>
                </c:pt>
                <c:pt idx="7">
                  <c:v>13.665999999999999</c:v>
                </c:pt>
                <c:pt idx="8">
                  <c:v>10.906000000000001</c:v>
                </c:pt>
                <c:pt idx="9">
                  <c:v>4.2089999999999996</c:v>
                </c:pt>
                <c:pt idx="10">
                  <c:v>17.621000000000002</c:v>
                </c:pt>
                <c:pt idx="11">
                  <c:v>19.236000000000001</c:v>
                </c:pt>
                <c:pt idx="12">
                  <c:v>129.67000000000002</c:v>
                </c:pt>
                <c:pt idx="13">
                  <c:v>58.030999999999992</c:v>
                </c:pt>
                <c:pt idx="14">
                  <c:v>35.748000000000005</c:v>
                </c:pt>
                <c:pt idx="15">
                  <c:v>17.207999999999998</c:v>
                </c:pt>
                <c:pt idx="16">
                  <c:v>2.2629999999999999</c:v>
                </c:pt>
                <c:pt idx="17">
                  <c:v>2.0009999999999999</c:v>
                </c:pt>
                <c:pt idx="18">
                  <c:v>8.2789999999999999</c:v>
                </c:pt>
                <c:pt idx="19">
                  <c:v>9.3849999999999998</c:v>
                </c:pt>
                <c:pt idx="20">
                  <c:v>8.222999999999999</c:v>
                </c:pt>
                <c:pt idx="21">
                  <c:v>11.087</c:v>
                </c:pt>
                <c:pt idx="22">
                  <c:v>7.2690000000000001</c:v>
                </c:pt>
                <c:pt idx="23">
                  <c:v>1.9629999999999999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F2-401A-9788-CEADC85E30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BF2-401A-9788-CEADC85E30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BF2-401A-9788-CEADC85E30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103.66</c:v>
                </c:pt>
                <c:pt idx="1">
                  <c:v>128.6</c:v>
                </c:pt>
                <c:pt idx="2">
                  <c:v>114.68</c:v>
                </c:pt>
                <c:pt idx="3">
                  <c:v>112.41</c:v>
                </c:pt>
                <c:pt idx="4">
                  <c:v>112.46</c:v>
                </c:pt>
                <c:pt idx="5">
                  <c:v>106.08</c:v>
                </c:pt>
                <c:pt idx="6">
                  <c:v>99.56</c:v>
                </c:pt>
                <c:pt idx="7">
                  <c:v>66.040000000000006</c:v>
                </c:pt>
                <c:pt idx="8">
                  <c:v>53.24</c:v>
                </c:pt>
                <c:pt idx="9">
                  <c:v>40.22</c:v>
                </c:pt>
                <c:pt idx="10">
                  <c:v>28.46</c:v>
                </c:pt>
                <c:pt idx="11">
                  <c:v>21.91</c:v>
                </c:pt>
                <c:pt idx="12">
                  <c:v>47.64</c:v>
                </c:pt>
                <c:pt idx="13">
                  <c:v>56.29</c:v>
                </c:pt>
                <c:pt idx="14">
                  <c:v>65.099999999999994</c:v>
                </c:pt>
                <c:pt idx="15">
                  <c:v>89.86</c:v>
                </c:pt>
                <c:pt idx="16">
                  <c:v>120.26</c:v>
                </c:pt>
                <c:pt idx="17">
                  <c:v>126.71</c:v>
                </c:pt>
                <c:pt idx="18">
                  <c:v>135.43</c:v>
                </c:pt>
                <c:pt idx="19">
                  <c:v>129.5</c:v>
                </c:pt>
                <c:pt idx="20">
                  <c:v>123.13</c:v>
                </c:pt>
                <c:pt idx="21">
                  <c:v>84.52</c:v>
                </c:pt>
                <c:pt idx="22">
                  <c:v>112.06</c:v>
                </c:pt>
                <c:pt idx="23">
                  <c:v>100.74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F2-401A-9788-CEADC85E30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075-47AB-8261-7E18514BDFD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075-47AB-8261-7E18514BDFD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1.1499999999999999</c:v>
                </c:pt>
                <c:pt idx="6">
                  <c:v>1.25</c:v>
                </c:pt>
                <c:pt idx="8">
                  <c:v>2.2000000000000002</c:v>
                </c:pt>
                <c:pt idx="16">
                  <c:v>2.0449999999999999</c:v>
                </c:pt>
                <c:pt idx="23">
                  <c:v>0.42799999999999999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75-47AB-8261-7E18514BDFD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1.7</c:v>
                </c:pt>
                <c:pt idx="6">
                  <c:v>24.338000000000001</c:v>
                </c:pt>
                <c:pt idx="7">
                  <c:v>7.8120000000000003</c:v>
                </c:pt>
                <c:pt idx="8">
                  <c:v>13.562000000000001</c:v>
                </c:pt>
                <c:pt idx="9">
                  <c:v>11.858999999999998</c:v>
                </c:pt>
                <c:pt idx="14">
                  <c:v>5.2910000000000004</c:v>
                </c:pt>
                <c:pt idx="15">
                  <c:v>4.5629999999999997</c:v>
                </c:pt>
                <c:pt idx="16">
                  <c:v>8.1270000000000007</c:v>
                </c:pt>
                <c:pt idx="17">
                  <c:v>2.879</c:v>
                </c:pt>
                <c:pt idx="18">
                  <c:v>5.1379999999999999</c:v>
                </c:pt>
                <c:pt idx="19">
                  <c:v>20.311</c:v>
                </c:pt>
                <c:pt idx="20">
                  <c:v>12.292000000000002</c:v>
                </c:pt>
                <c:pt idx="21">
                  <c:v>3.7480000000000002</c:v>
                </c:pt>
                <c:pt idx="22">
                  <c:v>2.9220000000000002</c:v>
                </c:pt>
                <c:pt idx="23">
                  <c:v>12.645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75-47AB-8261-7E18514BDFD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075-47AB-8261-7E18514BDFD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075-47AB-8261-7E18514BDFD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075-47AB-8261-7E18514BDFD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075-47AB-8261-7E18514BDFD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075-47AB-8261-7E18514BDFD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10.624000000000001</c:v>
                </c:pt>
                <c:pt idx="2">
                  <c:v>7.9039999999999999</c:v>
                </c:pt>
                <c:pt idx="3">
                  <c:v>12.98</c:v>
                </c:pt>
                <c:pt idx="4">
                  <c:v>13.35</c:v>
                </c:pt>
                <c:pt idx="5">
                  <c:v>32.688000000000002</c:v>
                </c:pt>
                <c:pt idx="6">
                  <c:v>9.8529999999999998</c:v>
                </c:pt>
                <c:pt idx="7">
                  <c:v>42.3</c:v>
                </c:pt>
                <c:pt idx="9">
                  <c:v>7.0000000000000001E-3</c:v>
                </c:pt>
                <c:pt idx="16">
                  <c:v>97.614000000000004</c:v>
                </c:pt>
                <c:pt idx="17">
                  <c:v>67.456000000000003</c:v>
                </c:pt>
                <c:pt idx="21">
                  <c:v>53.96</c:v>
                </c:pt>
                <c:pt idx="22">
                  <c:v>4.3470000000000004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075-47AB-8261-7E18514BDFD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41</c:v>
                </c:pt>
                <c:pt idx="11">
                  <c:v>39.9</c:v>
                </c:pt>
                <c:pt idx="12">
                  <c:v>138.19999999999999</c:v>
                </c:pt>
                <c:pt idx="13">
                  <c:v>64.3</c:v>
                </c:pt>
                <c:pt idx="14">
                  <c:v>30.4</c:v>
                </c:pt>
                <c:pt idx="15">
                  <c:v>24.3</c:v>
                </c:pt>
                <c:pt idx="16">
                  <c:v>0</c:v>
                </c:pt>
                <c:pt idx="17">
                  <c:v>61.5</c:v>
                </c:pt>
                <c:pt idx="18">
                  <c:v>3.1</c:v>
                </c:pt>
                <c:pt idx="19">
                  <c:v>0</c:v>
                </c:pt>
                <c:pt idx="20">
                  <c:v>79.8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75-47AB-8261-7E18514BDFD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25.08</c:v>
                </c:pt>
                <c:pt idx="1">
                  <c:v>36.423000000000002</c:v>
                </c:pt>
                <c:pt idx="2">
                  <c:v>38.408999999999999</c:v>
                </c:pt>
                <c:pt idx="3">
                  <c:v>32.317999999999998</c:v>
                </c:pt>
                <c:pt idx="4">
                  <c:v>32.340000000000003</c:v>
                </c:pt>
                <c:pt idx="5">
                  <c:v>3.4350000000000001</c:v>
                </c:pt>
                <c:pt idx="6">
                  <c:v>3.0820000000000003</c:v>
                </c:pt>
                <c:pt idx="7">
                  <c:v>60.94</c:v>
                </c:pt>
                <c:pt idx="8">
                  <c:v>31.737000000000002</c:v>
                </c:pt>
                <c:pt idx="9">
                  <c:v>30.481000000000002</c:v>
                </c:pt>
                <c:pt idx="16">
                  <c:v>7.859</c:v>
                </c:pt>
                <c:pt idx="23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75-47AB-8261-7E18514BDFD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075-47AB-8261-7E18514BDFD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075-47AB-8261-7E18514BD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103.66</c:v>
                </c:pt>
                <c:pt idx="1">
                  <c:v>128.6</c:v>
                </c:pt>
                <c:pt idx="2">
                  <c:v>114.68</c:v>
                </c:pt>
                <c:pt idx="3">
                  <c:v>112.41</c:v>
                </c:pt>
                <c:pt idx="4">
                  <c:v>112.46</c:v>
                </c:pt>
                <c:pt idx="5">
                  <c:v>106.08</c:v>
                </c:pt>
                <c:pt idx="6">
                  <c:v>99.56</c:v>
                </c:pt>
                <c:pt idx="7">
                  <c:v>66.040000000000006</c:v>
                </c:pt>
                <c:pt idx="8">
                  <c:v>53.24</c:v>
                </c:pt>
                <c:pt idx="9">
                  <c:v>40.22</c:v>
                </c:pt>
                <c:pt idx="10">
                  <c:v>28.46</c:v>
                </c:pt>
                <c:pt idx="11">
                  <c:v>21.91</c:v>
                </c:pt>
                <c:pt idx="12">
                  <c:v>47.64</c:v>
                </c:pt>
                <c:pt idx="13">
                  <c:v>56.29</c:v>
                </c:pt>
                <c:pt idx="14">
                  <c:v>65.099999999999994</c:v>
                </c:pt>
                <c:pt idx="15">
                  <c:v>89.86</c:v>
                </c:pt>
                <c:pt idx="16">
                  <c:v>120.26</c:v>
                </c:pt>
                <c:pt idx="17">
                  <c:v>126.71</c:v>
                </c:pt>
                <c:pt idx="18">
                  <c:v>135.43</c:v>
                </c:pt>
                <c:pt idx="19">
                  <c:v>129.5</c:v>
                </c:pt>
                <c:pt idx="20">
                  <c:v>123.13</c:v>
                </c:pt>
                <c:pt idx="21">
                  <c:v>84.52</c:v>
                </c:pt>
                <c:pt idx="22">
                  <c:v>112.06</c:v>
                </c:pt>
                <c:pt idx="23">
                  <c:v>100.74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75-47AB-8261-7E18514BD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27.929999999999996</v>
      </c>
      <c r="C4" s="18">
        <v>47.047000000000004</v>
      </c>
      <c r="D4" s="18">
        <v>46.312999999999995</v>
      </c>
      <c r="E4" s="18">
        <v>45.298000000000002</v>
      </c>
      <c r="F4" s="18">
        <v>45.69</v>
      </c>
      <c r="G4" s="18">
        <v>36.122999999999998</v>
      </c>
      <c r="H4" s="18">
        <v>38.522999999999996</v>
      </c>
      <c r="I4" s="18">
        <v>111.066</v>
      </c>
      <c r="J4" s="18">
        <v>47.506</v>
      </c>
      <c r="K4" s="18">
        <v>42.308999999999997</v>
      </c>
      <c r="L4" s="18">
        <v>41.004000000000005</v>
      </c>
      <c r="M4" s="18">
        <v>39.926999999999992</v>
      </c>
      <c r="N4" s="18">
        <v>138.15700000000001</v>
      </c>
      <c r="O4" s="18">
        <v>64.256</v>
      </c>
      <c r="P4" s="18">
        <v>35.748000000000005</v>
      </c>
      <c r="Q4" s="18">
        <v>28.909000000000002</v>
      </c>
      <c r="R4" s="18">
        <v>115.66300000000001</v>
      </c>
      <c r="S4" s="18">
        <v>131.81399999999999</v>
      </c>
      <c r="T4" s="18">
        <v>8.2789999999999999</v>
      </c>
      <c r="U4" s="18">
        <v>20.285000000000004</v>
      </c>
      <c r="V4" s="18">
        <v>92.07</v>
      </c>
      <c r="W4" s="18">
        <v>57.687000000000005</v>
      </c>
      <c r="X4" s="18">
        <v>7.2690000000000001</v>
      </c>
      <c r="Y4" s="18">
        <v>13.222999999999999</v>
      </c>
      <c r="Z4" s="19"/>
      <c r="AA4" s="20">
        <f>SUM(B4:Z4)</f>
        <v>1282.096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103.66</v>
      </c>
      <c r="C7" s="28">
        <v>128.6</v>
      </c>
      <c r="D7" s="28">
        <v>114.68</v>
      </c>
      <c r="E7" s="28">
        <v>112.41</v>
      </c>
      <c r="F7" s="28">
        <v>112.46</v>
      </c>
      <c r="G7" s="28">
        <v>106.08</v>
      </c>
      <c r="H7" s="28">
        <v>99.56</v>
      </c>
      <c r="I7" s="28">
        <v>66.040000000000006</v>
      </c>
      <c r="J7" s="28">
        <v>53.24</v>
      </c>
      <c r="K7" s="28">
        <v>40.22</v>
      </c>
      <c r="L7" s="28">
        <v>28.46</v>
      </c>
      <c r="M7" s="28">
        <v>21.91</v>
      </c>
      <c r="N7" s="28">
        <v>47.64</v>
      </c>
      <c r="O7" s="28">
        <v>56.29</v>
      </c>
      <c r="P7" s="28">
        <v>65.099999999999994</v>
      </c>
      <c r="Q7" s="28">
        <v>89.86</v>
      </c>
      <c r="R7" s="28">
        <v>120.26</v>
      </c>
      <c r="S7" s="28">
        <v>126.71</v>
      </c>
      <c r="T7" s="28">
        <v>135.43</v>
      </c>
      <c r="U7" s="28">
        <v>129.5</v>
      </c>
      <c r="V7" s="28">
        <v>123.13</v>
      </c>
      <c r="W7" s="28">
        <v>84.52</v>
      </c>
      <c r="X7" s="28">
        <v>112.06</v>
      </c>
      <c r="Y7" s="28">
        <v>100.74</v>
      </c>
      <c r="Z7" s="29"/>
      <c r="AA7" s="30">
        <f>IF(SUM(B7:Z7)&lt;&gt;0,AVERAGEIF(B7:Z7,"&lt;&gt;"""),"")</f>
        <v>90.773333333333312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</v>
      </c>
      <c r="C12" s="52">
        <v>10</v>
      </c>
      <c r="D12" s="52">
        <v>10</v>
      </c>
      <c r="E12" s="52">
        <v>10</v>
      </c>
      <c r="F12" s="52">
        <v>10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129.81299999999999</v>
      </c>
      <c r="T12" s="52"/>
      <c r="U12" s="52"/>
      <c r="V12" s="52">
        <v>83.846999999999994</v>
      </c>
      <c r="W12" s="52"/>
      <c r="X12" s="52"/>
      <c r="Y12" s="52">
        <v>11.26</v>
      </c>
      <c r="Z12" s="53"/>
      <c r="AA12" s="54">
        <f t="shared" si="0"/>
        <v>274.91999999999996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2.3330000000000002</v>
      </c>
      <c r="C14" s="57">
        <v>22.227000000000004</v>
      </c>
      <c r="D14" s="57">
        <v>22.019000000000002</v>
      </c>
      <c r="E14" s="57">
        <v>21.135000000000002</v>
      </c>
      <c r="F14" s="57">
        <v>21.580000000000002</v>
      </c>
      <c r="G14" s="57">
        <v>21.305999999999997</v>
      </c>
      <c r="H14" s="57">
        <v>36.86</v>
      </c>
      <c r="I14" s="57">
        <v>13.665999999999999</v>
      </c>
      <c r="J14" s="57">
        <v>10.906000000000001</v>
      </c>
      <c r="K14" s="57">
        <v>4.2089999999999996</v>
      </c>
      <c r="L14" s="57">
        <v>17.621000000000002</v>
      </c>
      <c r="M14" s="57">
        <v>19.236000000000001</v>
      </c>
      <c r="N14" s="57">
        <v>129.67000000000002</v>
      </c>
      <c r="O14" s="57">
        <v>58.030999999999992</v>
      </c>
      <c r="P14" s="57">
        <v>35.748000000000005</v>
      </c>
      <c r="Q14" s="57">
        <v>17.207999999999998</v>
      </c>
      <c r="R14" s="57">
        <v>2.2629999999999999</v>
      </c>
      <c r="S14" s="57">
        <v>2.0009999999999999</v>
      </c>
      <c r="T14" s="57">
        <v>8.2789999999999999</v>
      </c>
      <c r="U14" s="57">
        <v>9.3849999999999998</v>
      </c>
      <c r="V14" s="57">
        <v>8.222999999999999</v>
      </c>
      <c r="W14" s="57">
        <v>11.087</v>
      </c>
      <c r="X14" s="57">
        <v>7.2690000000000001</v>
      </c>
      <c r="Y14" s="57">
        <v>1.9629999999999999</v>
      </c>
      <c r="Z14" s="58"/>
      <c r="AA14" s="59">
        <f t="shared" si="0"/>
        <v>504.22499999999997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12.333</v>
      </c>
      <c r="C16" s="62">
        <f t="shared" si="1"/>
        <v>32.227000000000004</v>
      </c>
      <c r="D16" s="62">
        <f t="shared" si="1"/>
        <v>32.019000000000005</v>
      </c>
      <c r="E16" s="62">
        <f t="shared" si="1"/>
        <v>31.135000000000002</v>
      </c>
      <c r="F16" s="62">
        <f t="shared" si="1"/>
        <v>31.580000000000002</v>
      </c>
      <c r="G16" s="62">
        <f t="shared" si="1"/>
        <v>21.305999999999997</v>
      </c>
      <c r="H16" s="62">
        <f t="shared" si="1"/>
        <v>36.86</v>
      </c>
      <c r="I16" s="62">
        <f t="shared" si="1"/>
        <v>13.665999999999999</v>
      </c>
      <c r="J16" s="62">
        <f t="shared" si="1"/>
        <v>10.906000000000001</v>
      </c>
      <c r="K16" s="62">
        <f t="shared" si="1"/>
        <v>4.2089999999999996</v>
      </c>
      <c r="L16" s="62">
        <f t="shared" si="1"/>
        <v>17.621000000000002</v>
      </c>
      <c r="M16" s="62">
        <f t="shared" si="1"/>
        <v>19.236000000000001</v>
      </c>
      <c r="N16" s="62">
        <f t="shared" si="1"/>
        <v>129.67000000000002</v>
      </c>
      <c r="O16" s="62">
        <f t="shared" si="1"/>
        <v>58.030999999999992</v>
      </c>
      <c r="P16" s="62">
        <f t="shared" si="1"/>
        <v>35.748000000000005</v>
      </c>
      <c r="Q16" s="62">
        <f t="shared" si="1"/>
        <v>17.207999999999998</v>
      </c>
      <c r="R16" s="62">
        <f t="shared" si="1"/>
        <v>2.2629999999999999</v>
      </c>
      <c r="S16" s="62">
        <f t="shared" si="1"/>
        <v>131.81399999999999</v>
      </c>
      <c r="T16" s="62">
        <f t="shared" si="1"/>
        <v>8.2789999999999999</v>
      </c>
      <c r="U16" s="62">
        <f t="shared" si="1"/>
        <v>9.3849999999999998</v>
      </c>
      <c r="V16" s="62">
        <f t="shared" si="1"/>
        <v>92.07</v>
      </c>
      <c r="W16" s="62">
        <f t="shared" si="1"/>
        <v>11.087</v>
      </c>
      <c r="X16" s="62">
        <f t="shared" si="1"/>
        <v>7.2690000000000001</v>
      </c>
      <c r="Y16" s="62">
        <f t="shared" si="1"/>
        <v>13.222999999999999</v>
      </c>
      <c r="Z16" s="63" t="str">
        <f t="shared" si="1"/>
        <v/>
      </c>
      <c r="AA16" s="64">
        <f>SUM(AA10:AA15)</f>
        <v>779.14499999999998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8.657</v>
      </c>
      <c r="C20" s="77">
        <v>8.25</v>
      </c>
      <c r="D20" s="77">
        <v>8.1430000000000007</v>
      </c>
      <c r="E20" s="77">
        <v>8.0670000000000002</v>
      </c>
      <c r="F20" s="77">
        <v>7.8789999999999996</v>
      </c>
      <c r="G20" s="77">
        <v>7.8860000000000001</v>
      </c>
      <c r="H20" s="77"/>
      <c r="I20" s="77"/>
      <c r="J20" s="77"/>
      <c r="K20" s="77"/>
      <c r="L20" s="77">
        <v>7.7949999999999999</v>
      </c>
      <c r="M20" s="77">
        <v>15.532</v>
      </c>
      <c r="N20" s="77">
        <v>2.8069999999999999</v>
      </c>
      <c r="O20" s="77">
        <v>2.94</v>
      </c>
      <c r="P20" s="77"/>
      <c r="Q20" s="77">
        <v>0.82099999999999995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78.777000000000001</v>
      </c>
    </row>
    <row r="21" spans="1:27" ht="24.95" customHeight="1" x14ac:dyDescent="0.2">
      <c r="A21" s="75" t="s">
        <v>16</v>
      </c>
      <c r="B21" s="80">
        <v>6.94</v>
      </c>
      <c r="C21" s="81">
        <v>6.57</v>
      </c>
      <c r="D21" s="81">
        <v>6.1509999999999998</v>
      </c>
      <c r="E21" s="81">
        <v>6.0960000000000001</v>
      </c>
      <c r="F21" s="81">
        <v>6.2309999999999999</v>
      </c>
      <c r="G21" s="81">
        <v>6.931</v>
      </c>
      <c r="H21" s="81">
        <v>1.663</v>
      </c>
      <c r="I21" s="81"/>
      <c r="J21" s="81"/>
      <c r="K21" s="81"/>
      <c r="L21" s="81">
        <v>15.588000000000001</v>
      </c>
      <c r="M21" s="81">
        <v>5.1589999999999998</v>
      </c>
      <c r="N21" s="81">
        <v>5.68</v>
      </c>
      <c r="O21" s="81">
        <v>3.2850000000000001</v>
      </c>
      <c r="P21" s="81"/>
      <c r="Q21" s="81">
        <v>10.88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81.173999999999978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</v>
      </c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15.597000000000001</v>
      </c>
      <c r="C26" s="88">
        <f t="shared" si="3"/>
        <v>14.82</v>
      </c>
      <c r="D26" s="88">
        <f t="shared" si="3"/>
        <v>14.294</v>
      </c>
      <c r="E26" s="88">
        <f t="shared" si="3"/>
        <v>14.163</v>
      </c>
      <c r="F26" s="88">
        <f t="shared" si="3"/>
        <v>14.11</v>
      </c>
      <c r="G26" s="88">
        <f t="shared" si="3"/>
        <v>14.817</v>
      </c>
      <c r="H26" s="88">
        <f t="shared" si="3"/>
        <v>1.663</v>
      </c>
      <c r="I26" s="88">
        <f t="shared" si="3"/>
        <v>0</v>
      </c>
      <c r="J26" s="88">
        <f t="shared" si="3"/>
        <v>0</v>
      </c>
      <c r="K26" s="88">
        <f t="shared" si="3"/>
        <v>1</v>
      </c>
      <c r="L26" s="88">
        <f t="shared" si="3"/>
        <v>23.383000000000003</v>
      </c>
      <c r="M26" s="88">
        <f t="shared" si="3"/>
        <v>20.690999999999999</v>
      </c>
      <c r="N26" s="88">
        <f t="shared" si="3"/>
        <v>8.4870000000000001</v>
      </c>
      <c r="O26" s="88">
        <f t="shared" si="3"/>
        <v>6.2249999999999996</v>
      </c>
      <c r="P26" s="88">
        <f t="shared" si="3"/>
        <v>0</v>
      </c>
      <c r="Q26" s="88">
        <f t="shared" si="3"/>
        <v>11.701000000000001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160.95099999999996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27.93</v>
      </c>
      <c r="C30" s="77">
        <v>47.046999999999997</v>
      </c>
      <c r="D30" s="77">
        <v>46.313000000000002</v>
      </c>
      <c r="E30" s="77">
        <v>45.298000000000002</v>
      </c>
      <c r="F30" s="77">
        <v>45.69</v>
      </c>
      <c r="G30" s="77">
        <v>36.122999999999998</v>
      </c>
      <c r="H30" s="77">
        <v>38.523000000000003</v>
      </c>
      <c r="I30" s="77">
        <v>13.666</v>
      </c>
      <c r="J30" s="77">
        <v>10.906000000000001</v>
      </c>
      <c r="K30" s="77">
        <v>5.2089999999999996</v>
      </c>
      <c r="L30" s="77">
        <v>41.003999999999998</v>
      </c>
      <c r="M30" s="77">
        <v>39.927</v>
      </c>
      <c r="N30" s="77">
        <v>138.15700000000001</v>
      </c>
      <c r="O30" s="77">
        <v>64.256</v>
      </c>
      <c r="P30" s="77">
        <v>35.747999999999998</v>
      </c>
      <c r="Q30" s="77">
        <v>28.908999999999999</v>
      </c>
      <c r="R30" s="77">
        <v>2.2629999999999999</v>
      </c>
      <c r="S30" s="77">
        <v>131.81399999999999</v>
      </c>
      <c r="T30" s="77">
        <v>8.2789999999999999</v>
      </c>
      <c r="U30" s="77">
        <v>9.3849999999999998</v>
      </c>
      <c r="V30" s="77">
        <v>92.07</v>
      </c>
      <c r="W30" s="77">
        <v>11.087</v>
      </c>
      <c r="X30" s="77">
        <v>7.2690000000000001</v>
      </c>
      <c r="Y30" s="77">
        <v>13.223000000000001</v>
      </c>
      <c r="Z30" s="78"/>
      <c r="AA30" s="79">
        <f>SUM(B30:Z30)</f>
        <v>940.096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27.93</v>
      </c>
      <c r="C32" s="62">
        <f t="shared" ref="C32:Z32" si="4">IF(LEN(C$2)&gt;0,SUM(C29:C31),"")</f>
        <v>47.046999999999997</v>
      </c>
      <c r="D32" s="62">
        <f t="shared" si="4"/>
        <v>46.313000000000002</v>
      </c>
      <c r="E32" s="62">
        <f t="shared" si="4"/>
        <v>45.298000000000002</v>
      </c>
      <c r="F32" s="62">
        <f t="shared" si="4"/>
        <v>45.69</v>
      </c>
      <c r="G32" s="62">
        <f t="shared" si="4"/>
        <v>36.122999999999998</v>
      </c>
      <c r="H32" s="62">
        <f t="shared" si="4"/>
        <v>38.523000000000003</v>
      </c>
      <c r="I32" s="62">
        <f t="shared" si="4"/>
        <v>13.666</v>
      </c>
      <c r="J32" s="62">
        <f t="shared" si="4"/>
        <v>10.906000000000001</v>
      </c>
      <c r="K32" s="62">
        <f t="shared" si="4"/>
        <v>5.2089999999999996</v>
      </c>
      <c r="L32" s="62">
        <f t="shared" si="4"/>
        <v>41.003999999999998</v>
      </c>
      <c r="M32" s="62">
        <f t="shared" si="4"/>
        <v>39.927</v>
      </c>
      <c r="N32" s="62">
        <f t="shared" si="4"/>
        <v>138.15700000000001</v>
      </c>
      <c r="O32" s="62">
        <f t="shared" si="4"/>
        <v>64.256</v>
      </c>
      <c r="P32" s="62">
        <f t="shared" si="4"/>
        <v>35.747999999999998</v>
      </c>
      <c r="Q32" s="62">
        <f t="shared" si="4"/>
        <v>28.908999999999999</v>
      </c>
      <c r="R32" s="62">
        <f t="shared" si="4"/>
        <v>2.2629999999999999</v>
      </c>
      <c r="S32" s="62">
        <f t="shared" si="4"/>
        <v>131.81399999999999</v>
      </c>
      <c r="T32" s="62">
        <f t="shared" si="4"/>
        <v>8.2789999999999999</v>
      </c>
      <c r="U32" s="62">
        <f t="shared" si="4"/>
        <v>9.3849999999999998</v>
      </c>
      <c r="V32" s="62">
        <f t="shared" si="4"/>
        <v>92.07</v>
      </c>
      <c r="W32" s="62">
        <f t="shared" si="4"/>
        <v>11.087</v>
      </c>
      <c r="X32" s="62">
        <f t="shared" si="4"/>
        <v>7.2690000000000001</v>
      </c>
      <c r="Y32" s="62">
        <f t="shared" si="4"/>
        <v>13.223000000000001</v>
      </c>
      <c r="Z32" s="63" t="str">
        <f t="shared" si="4"/>
        <v/>
      </c>
      <c r="AA32" s="64">
        <f>SUM(AA29:AA31)</f>
        <v>940.096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>
        <v>97.4</v>
      </c>
      <c r="J37" s="99">
        <v>36.6</v>
      </c>
      <c r="K37" s="99">
        <v>37.1</v>
      </c>
      <c r="L37" s="99"/>
      <c r="M37" s="99"/>
      <c r="N37" s="99"/>
      <c r="O37" s="99"/>
      <c r="P37" s="99"/>
      <c r="Q37" s="99"/>
      <c r="R37" s="99">
        <v>113.4</v>
      </c>
      <c r="S37" s="99"/>
      <c r="T37" s="99"/>
      <c r="U37" s="99">
        <v>10.9</v>
      </c>
      <c r="V37" s="99"/>
      <c r="W37" s="99">
        <v>46.6</v>
      </c>
      <c r="X37" s="99"/>
      <c r="Y37" s="99"/>
      <c r="Z37" s="100"/>
      <c r="AA37" s="79">
        <f t="shared" si="5"/>
        <v>342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97.4</v>
      </c>
      <c r="J40" s="88">
        <f t="shared" si="6"/>
        <v>36.6</v>
      </c>
      <c r="K40" s="88">
        <f t="shared" si="6"/>
        <v>37.1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113.4</v>
      </c>
      <c r="S40" s="88">
        <f t="shared" si="6"/>
        <v>0</v>
      </c>
      <c r="T40" s="88">
        <f t="shared" si="6"/>
        <v>0</v>
      </c>
      <c r="U40" s="88">
        <f t="shared" si="6"/>
        <v>10.9</v>
      </c>
      <c r="V40" s="88">
        <f t="shared" si="6"/>
        <v>0</v>
      </c>
      <c r="W40" s="88">
        <f t="shared" si="6"/>
        <v>46.6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342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>
        <v>97.4</v>
      </c>
      <c r="J45" s="99">
        <v>36.6</v>
      </c>
      <c r="K45" s="99">
        <v>37.1</v>
      </c>
      <c r="L45" s="99"/>
      <c r="M45" s="99"/>
      <c r="N45" s="99"/>
      <c r="O45" s="99"/>
      <c r="P45" s="99"/>
      <c r="Q45" s="99"/>
      <c r="R45" s="99">
        <v>113.4</v>
      </c>
      <c r="S45" s="99"/>
      <c r="T45" s="99"/>
      <c r="U45" s="99">
        <v>10.9</v>
      </c>
      <c r="V45" s="99"/>
      <c r="W45" s="99">
        <v>46.6</v>
      </c>
      <c r="X45" s="99"/>
      <c r="Y45" s="99"/>
      <c r="Z45" s="100"/>
      <c r="AA45" s="79">
        <f t="shared" si="7"/>
        <v>342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97.4</v>
      </c>
      <c r="J49" s="88">
        <f t="shared" si="8"/>
        <v>36.6</v>
      </c>
      <c r="K49" s="88">
        <f t="shared" si="8"/>
        <v>37.1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113.4</v>
      </c>
      <c r="S49" s="88">
        <f t="shared" si="8"/>
        <v>0</v>
      </c>
      <c r="T49" s="88">
        <f t="shared" si="8"/>
        <v>0</v>
      </c>
      <c r="U49" s="88">
        <f t="shared" si="8"/>
        <v>10.9</v>
      </c>
      <c r="V49" s="88">
        <f t="shared" si="8"/>
        <v>0</v>
      </c>
      <c r="W49" s="88">
        <f t="shared" si="8"/>
        <v>46.6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342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27.93</v>
      </c>
      <c r="C52" s="88">
        <f t="shared" si="10"/>
        <v>47.047000000000004</v>
      </c>
      <c r="D52" s="88">
        <f t="shared" si="10"/>
        <v>46.313000000000002</v>
      </c>
      <c r="E52" s="88">
        <f t="shared" si="10"/>
        <v>45.298000000000002</v>
      </c>
      <c r="F52" s="88">
        <f t="shared" si="10"/>
        <v>45.69</v>
      </c>
      <c r="G52" s="88">
        <f t="shared" si="10"/>
        <v>36.122999999999998</v>
      </c>
      <c r="H52" s="88">
        <f t="shared" si="10"/>
        <v>38.522999999999996</v>
      </c>
      <c r="I52" s="88">
        <f t="shared" si="10"/>
        <v>111.066</v>
      </c>
      <c r="J52" s="88">
        <f t="shared" si="10"/>
        <v>47.506</v>
      </c>
      <c r="K52" s="88">
        <f t="shared" si="10"/>
        <v>42.308999999999997</v>
      </c>
      <c r="L52" s="88">
        <f t="shared" si="10"/>
        <v>41.004000000000005</v>
      </c>
      <c r="M52" s="88">
        <f t="shared" si="10"/>
        <v>39.927</v>
      </c>
      <c r="N52" s="88">
        <f t="shared" si="10"/>
        <v>138.15700000000001</v>
      </c>
      <c r="O52" s="88">
        <f t="shared" si="10"/>
        <v>64.255999999999986</v>
      </c>
      <c r="P52" s="88">
        <f t="shared" si="10"/>
        <v>35.748000000000005</v>
      </c>
      <c r="Q52" s="88">
        <f t="shared" si="10"/>
        <v>28.908999999999999</v>
      </c>
      <c r="R52" s="88">
        <f t="shared" si="10"/>
        <v>115.66300000000001</v>
      </c>
      <c r="S52" s="88">
        <f t="shared" si="10"/>
        <v>131.81399999999999</v>
      </c>
      <c r="T52" s="88">
        <f t="shared" si="10"/>
        <v>8.2789999999999999</v>
      </c>
      <c r="U52" s="88">
        <f t="shared" si="10"/>
        <v>20.285</v>
      </c>
      <c r="V52" s="88">
        <f t="shared" si="10"/>
        <v>92.07</v>
      </c>
      <c r="W52" s="88">
        <f t="shared" si="10"/>
        <v>57.686999999999998</v>
      </c>
      <c r="X52" s="88">
        <f t="shared" si="10"/>
        <v>7.2690000000000001</v>
      </c>
      <c r="Y52" s="88">
        <f t="shared" si="10"/>
        <v>13.222999999999999</v>
      </c>
      <c r="Z52" s="89" t="str">
        <f t="shared" si="10"/>
        <v/>
      </c>
      <c r="AA52" s="104">
        <f>SUM(B52:Z52)</f>
        <v>1282.096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27.93</v>
      </c>
      <c r="C4" s="18">
        <v>47.046999999999997</v>
      </c>
      <c r="D4" s="18">
        <v>46.313000000000002</v>
      </c>
      <c r="E4" s="18">
        <v>45.298000000000002</v>
      </c>
      <c r="F4" s="18">
        <v>45.69</v>
      </c>
      <c r="G4" s="18">
        <v>36.123000000000005</v>
      </c>
      <c r="H4" s="18">
        <v>38.522999999999996</v>
      </c>
      <c r="I4" s="18">
        <v>111.05200000000001</v>
      </c>
      <c r="J4" s="18">
        <v>47.499000000000002</v>
      </c>
      <c r="K4" s="18">
        <v>42.347000000000001</v>
      </c>
      <c r="L4" s="18">
        <v>41</v>
      </c>
      <c r="M4" s="18">
        <v>39.9</v>
      </c>
      <c r="N4" s="18">
        <v>138.19999999999999</v>
      </c>
      <c r="O4" s="18">
        <v>64.3</v>
      </c>
      <c r="P4" s="18">
        <v>35.699000000000005</v>
      </c>
      <c r="Q4" s="18">
        <v>28.863</v>
      </c>
      <c r="R4" s="18">
        <v>115.64500000000001</v>
      </c>
      <c r="S4" s="18">
        <v>131.83500000000001</v>
      </c>
      <c r="T4" s="18">
        <v>8.2379999999999995</v>
      </c>
      <c r="U4" s="18">
        <v>20.311</v>
      </c>
      <c r="V4" s="18">
        <v>92.091999999999999</v>
      </c>
      <c r="W4" s="18">
        <v>57.707999999999998</v>
      </c>
      <c r="X4" s="18">
        <v>7.2690000000000001</v>
      </c>
      <c r="Y4" s="18">
        <v>13.223000000000001</v>
      </c>
      <c r="Z4" s="19"/>
      <c r="AA4" s="20">
        <f>SUM(B4:Z4)</f>
        <v>1282.105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103.66</v>
      </c>
      <c r="C7" s="28">
        <v>128.6</v>
      </c>
      <c r="D7" s="28">
        <v>114.68</v>
      </c>
      <c r="E7" s="28">
        <v>112.41</v>
      </c>
      <c r="F7" s="28">
        <v>112.46</v>
      </c>
      <c r="G7" s="28">
        <v>106.08</v>
      </c>
      <c r="H7" s="28">
        <v>99.56</v>
      </c>
      <c r="I7" s="28">
        <v>66.040000000000006</v>
      </c>
      <c r="J7" s="28">
        <v>53.24</v>
      </c>
      <c r="K7" s="28">
        <v>40.22</v>
      </c>
      <c r="L7" s="28">
        <v>28.46</v>
      </c>
      <c r="M7" s="28">
        <v>21.91</v>
      </c>
      <c r="N7" s="28">
        <v>47.64</v>
      </c>
      <c r="O7" s="28">
        <v>56.29</v>
      </c>
      <c r="P7" s="28">
        <v>65.099999999999994</v>
      </c>
      <c r="Q7" s="28">
        <v>89.86</v>
      </c>
      <c r="R7" s="28">
        <v>120.26</v>
      </c>
      <c r="S7" s="28">
        <v>126.71</v>
      </c>
      <c r="T7" s="28">
        <v>135.43</v>
      </c>
      <c r="U7" s="28">
        <v>129.5</v>
      </c>
      <c r="V7" s="28">
        <v>123.13</v>
      </c>
      <c r="W7" s="28">
        <v>84.52</v>
      </c>
      <c r="X7" s="28">
        <v>112.06</v>
      </c>
      <c r="Y7" s="28">
        <v>100.74</v>
      </c>
      <c r="Z7" s="29"/>
      <c r="AA7" s="30">
        <f>IF(SUM(B7:Z7)&lt;&gt;0,AVERAGEIF(B7:Z7,"&lt;&gt;"""),"")</f>
        <v>90.773333333333312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10.624000000000001</v>
      </c>
      <c r="D12" s="52">
        <v>7.9039999999999999</v>
      </c>
      <c r="E12" s="52">
        <v>12.98</v>
      </c>
      <c r="F12" s="52">
        <v>13.35</v>
      </c>
      <c r="G12" s="52">
        <v>32.688000000000002</v>
      </c>
      <c r="H12" s="52">
        <v>9.8529999999999998</v>
      </c>
      <c r="I12" s="52">
        <v>42.3</v>
      </c>
      <c r="J12" s="52"/>
      <c r="K12" s="52">
        <v>7.0000000000000001E-3</v>
      </c>
      <c r="L12" s="52"/>
      <c r="M12" s="52"/>
      <c r="N12" s="52"/>
      <c r="O12" s="52"/>
      <c r="P12" s="52"/>
      <c r="Q12" s="52"/>
      <c r="R12" s="52">
        <v>97.614000000000004</v>
      </c>
      <c r="S12" s="52">
        <v>67.456000000000003</v>
      </c>
      <c r="T12" s="52"/>
      <c r="U12" s="52"/>
      <c r="V12" s="52"/>
      <c r="W12" s="52">
        <v>53.96</v>
      </c>
      <c r="X12" s="52">
        <v>4.3470000000000004</v>
      </c>
      <c r="Y12" s="52"/>
      <c r="Z12" s="53"/>
      <c r="AA12" s="54">
        <f t="shared" si="0"/>
        <v>353.08299999999997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25.08</v>
      </c>
      <c r="C14" s="57">
        <v>36.423000000000002</v>
      </c>
      <c r="D14" s="57">
        <v>38.408999999999999</v>
      </c>
      <c r="E14" s="57">
        <v>32.317999999999998</v>
      </c>
      <c r="F14" s="57">
        <v>32.340000000000003</v>
      </c>
      <c r="G14" s="57">
        <v>3.4350000000000001</v>
      </c>
      <c r="H14" s="57">
        <v>3.0820000000000003</v>
      </c>
      <c r="I14" s="57">
        <v>60.94</v>
      </c>
      <c r="J14" s="57">
        <v>31.737000000000002</v>
      </c>
      <c r="K14" s="57">
        <v>30.481000000000002</v>
      </c>
      <c r="L14" s="57"/>
      <c r="M14" s="57"/>
      <c r="N14" s="57"/>
      <c r="O14" s="57"/>
      <c r="P14" s="57"/>
      <c r="Q14" s="57"/>
      <c r="R14" s="57">
        <v>7.859</v>
      </c>
      <c r="S14" s="57"/>
      <c r="T14" s="57"/>
      <c r="U14" s="57"/>
      <c r="V14" s="57"/>
      <c r="W14" s="57"/>
      <c r="X14" s="57"/>
      <c r="Y14" s="57">
        <v>0.15</v>
      </c>
      <c r="Z14" s="58"/>
      <c r="AA14" s="59">
        <f t="shared" si="0"/>
        <v>302.25399999999996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25.08</v>
      </c>
      <c r="C16" s="62">
        <f t="shared" ref="C16:Z16" si="1">IF(LEN(C$2)&gt;0,SUM(C10:C15),"")</f>
        <v>47.047000000000004</v>
      </c>
      <c r="D16" s="62">
        <f t="shared" si="1"/>
        <v>46.313000000000002</v>
      </c>
      <c r="E16" s="62">
        <f t="shared" si="1"/>
        <v>45.298000000000002</v>
      </c>
      <c r="F16" s="62">
        <f t="shared" si="1"/>
        <v>45.690000000000005</v>
      </c>
      <c r="G16" s="62">
        <f t="shared" si="1"/>
        <v>36.123000000000005</v>
      </c>
      <c r="H16" s="62">
        <f t="shared" si="1"/>
        <v>12.935</v>
      </c>
      <c r="I16" s="62">
        <f t="shared" si="1"/>
        <v>103.24</v>
      </c>
      <c r="J16" s="62">
        <f t="shared" si="1"/>
        <v>31.737000000000002</v>
      </c>
      <c r="K16" s="62">
        <f t="shared" si="1"/>
        <v>30.488000000000003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105.473</v>
      </c>
      <c r="S16" s="62">
        <f t="shared" si="1"/>
        <v>67.456000000000003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53.96</v>
      </c>
      <c r="X16" s="62">
        <f t="shared" si="1"/>
        <v>4.3470000000000004</v>
      </c>
      <c r="Y16" s="62">
        <f t="shared" si="1"/>
        <v>0.15</v>
      </c>
      <c r="Z16" s="63" t="str">
        <f t="shared" si="1"/>
        <v/>
      </c>
      <c r="AA16" s="64">
        <f>SUM(AA10:AA15)</f>
        <v>655.33699999999999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1.1499999999999999</v>
      </c>
      <c r="C20" s="77"/>
      <c r="D20" s="77"/>
      <c r="E20" s="77"/>
      <c r="F20" s="77"/>
      <c r="G20" s="77"/>
      <c r="H20" s="77">
        <v>1.25</v>
      </c>
      <c r="I20" s="77"/>
      <c r="J20" s="77">
        <v>2.2000000000000002</v>
      </c>
      <c r="K20" s="77"/>
      <c r="L20" s="77"/>
      <c r="M20" s="77"/>
      <c r="N20" s="77"/>
      <c r="O20" s="77"/>
      <c r="P20" s="77"/>
      <c r="Q20" s="77"/>
      <c r="R20" s="77">
        <v>2.0449999999999999</v>
      </c>
      <c r="S20" s="77"/>
      <c r="T20" s="77"/>
      <c r="U20" s="77"/>
      <c r="V20" s="77"/>
      <c r="W20" s="77"/>
      <c r="X20" s="77"/>
      <c r="Y20" s="77">
        <v>0.42799999999999999</v>
      </c>
      <c r="Z20" s="78"/>
      <c r="AA20" s="79">
        <f t="shared" si="2"/>
        <v>7.0729999999999995</v>
      </c>
    </row>
    <row r="21" spans="1:27" ht="24.95" customHeight="1" x14ac:dyDescent="0.2">
      <c r="A21" s="75" t="s">
        <v>16</v>
      </c>
      <c r="B21" s="80">
        <v>1.7</v>
      </c>
      <c r="C21" s="81"/>
      <c r="D21" s="81"/>
      <c r="E21" s="81"/>
      <c r="F21" s="81"/>
      <c r="G21" s="81"/>
      <c r="H21" s="81">
        <v>24.338000000000001</v>
      </c>
      <c r="I21" s="81">
        <v>7.8120000000000003</v>
      </c>
      <c r="J21" s="81">
        <v>13.562000000000001</v>
      </c>
      <c r="K21" s="81">
        <v>11.858999999999998</v>
      </c>
      <c r="L21" s="81"/>
      <c r="M21" s="81"/>
      <c r="N21" s="81"/>
      <c r="O21" s="81"/>
      <c r="P21" s="81">
        <v>5.2910000000000004</v>
      </c>
      <c r="Q21" s="81">
        <v>4.5629999999999997</v>
      </c>
      <c r="R21" s="81">
        <v>8.1270000000000007</v>
      </c>
      <c r="S21" s="81">
        <v>2.879</v>
      </c>
      <c r="T21" s="81">
        <v>5.1379999999999999</v>
      </c>
      <c r="U21" s="81">
        <v>20.311</v>
      </c>
      <c r="V21" s="81">
        <v>12.292000000000002</v>
      </c>
      <c r="W21" s="81">
        <v>3.7480000000000002</v>
      </c>
      <c r="X21" s="81">
        <v>2.9220000000000002</v>
      </c>
      <c r="Y21" s="81">
        <v>12.645</v>
      </c>
      <c r="Z21" s="78"/>
      <c r="AA21" s="79">
        <f t="shared" si="2"/>
        <v>137.18700000000001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8.0000000000000002E-3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8.0000000000000002E-3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2.8499999999999996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25.588000000000001</v>
      </c>
      <c r="I26" s="88">
        <f t="shared" si="3"/>
        <v>7.8120000000000003</v>
      </c>
      <c r="J26" s="88">
        <f t="shared" si="3"/>
        <v>15.762</v>
      </c>
      <c r="K26" s="88">
        <f t="shared" si="3"/>
        <v>11.858999999999998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5.2990000000000004</v>
      </c>
      <c r="Q26" s="88">
        <f t="shared" si="3"/>
        <v>4.5629999999999997</v>
      </c>
      <c r="R26" s="88">
        <f t="shared" si="3"/>
        <v>10.172000000000001</v>
      </c>
      <c r="S26" s="88">
        <f t="shared" si="3"/>
        <v>2.879</v>
      </c>
      <c r="T26" s="88">
        <f t="shared" si="3"/>
        <v>5.1379999999999999</v>
      </c>
      <c r="U26" s="88">
        <f t="shared" si="3"/>
        <v>20.311</v>
      </c>
      <c r="V26" s="88">
        <f t="shared" si="3"/>
        <v>12.292000000000002</v>
      </c>
      <c r="W26" s="88">
        <f t="shared" si="3"/>
        <v>3.7480000000000002</v>
      </c>
      <c r="X26" s="88">
        <f t="shared" si="3"/>
        <v>2.9220000000000002</v>
      </c>
      <c r="Y26" s="88">
        <f t="shared" si="3"/>
        <v>13.073</v>
      </c>
      <c r="Z26" s="89" t="str">
        <f t="shared" si="3"/>
        <v/>
      </c>
      <c r="AA26" s="90">
        <f>SUM(AA19:AA25)</f>
        <v>144.26800000000003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27.93</v>
      </c>
      <c r="C30" s="77">
        <v>47.046999999999997</v>
      </c>
      <c r="D30" s="77">
        <v>46.313000000000002</v>
      </c>
      <c r="E30" s="77">
        <v>45.298000000000002</v>
      </c>
      <c r="F30" s="77">
        <v>45.69</v>
      </c>
      <c r="G30" s="77">
        <v>36.122999999999998</v>
      </c>
      <c r="H30" s="77">
        <v>38.523000000000003</v>
      </c>
      <c r="I30" s="77">
        <v>111.05200000000001</v>
      </c>
      <c r="J30" s="77">
        <v>47.499000000000002</v>
      </c>
      <c r="K30" s="77">
        <v>42.347000000000001</v>
      </c>
      <c r="L30" s="77"/>
      <c r="M30" s="77"/>
      <c r="N30" s="77"/>
      <c r="O30" s="77"/>
      <c r="P30" s="77">
        <v>5.2990000000000004</v>
      </c>
      <c r="Q30" s="77">
        <v>4.5629999999999997</v>
      </c>
      <c r="R30" s="77">
        <v>115.645</v>
      </c>
      <c r="S30" s="77">
        <v>70.334999999999994</v>
      </c>
      <c r="T30" s="77">
        <v>5.1379999999999999</v>
      </c>
      <c r="U30" s="77">
        <v>20.311</v>
      </c>
      <c r="V30" s="77">
        <v>12.292</v>
      </c>
      <c r="W30" s="77">
        <v>57.707999999999998</v>
      </c>
      <c r="X30" s="77">
        <v>7.2690000000000001</v>
      </c>
      <c r="Y30" s="77">
        <v>13.223000000000001</v>
      </c>
      <c r="Z30" s="78"/>
      <c r="AA30" s="79">
        <f>SUM(B30:Z30)</f>
        <v>799.60500000000013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27.93</v>
      </c>
      <c r="C32" s="62">
        <f t="shared" ref="C32:Z32" si="4">IF(LEN(C$2)&gt;0,SUM(C29:C31),"")</f>
        <v>47.046999999999997</v>
      </c>
      <c r="D32" s="62">
        <f t="shared" si="4"/>
        <v>46.313000000000002</v>
      </c>
      <c r="E32" s="62">
        <f t="shared" si="4"/>
        <v>45.298000000000002</v>
      </c>
      <c r="F32" s="62">
        <f t="shared" si="4"/>
        <v>45.69</v>
      </c>
      <c r="G32" s="62">
        <f t="shared" si="4"/>
        <v>36.122999999999998</v>
      </c>
      <c r="H32" s="62">
        <f t="shared" si="4"/>
        <v>38.523000000000003</v>
      </c>
      <c r="I32" s="62">
        <f t="shared" si="4"/>
        <v>111.05200000000001</v>
      </c>
      <c r="J32" s="62">
        <f t="shared" si="4"/>
        <v>47.499000000000002</v>
      </c>
      <c r="K32" s="62">
        <f t="shared" si="4"/>
        <v>42.347000000000001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5.2990000000000004</v>
      </c>
      <c r="Q32" s="62">
        <f t="shared" si="4"/>
        <v>4.5629999999999997</v>
      </c>
      <c r="R32" s="62">
        <f t="shared" si="4"/>
        <v>115.645</v>
      </c>
      <c r="S32" s="62">
        <f t="shared" si="4"/>
        <v>70.334999999999994</v>
      </c>
      <c r="T32" s="62">
        <f t="shared" si="4"/>
        <v>5.1379999999999999</v>
      </c>
      <c r="U32" s="62">
        <f t="shared" si="4"/>
        <v>20.311</v>
      </c>
      <c r="V32" s="62">
        <f t="shared" si="4"/>
        <v>12.292</v>
      </c>
      <c r="W32" s="62">
        <f t="shared" si="4"/>
        <v>57.707999999999998</v>
      </c>
      <c r="X32" s="62">
        <f t="shared" si="4"/>
        <v>7.2690000000000001</v>
      </c>
      <c r="Y32" s="62">
        <f t="shared" si="4"/>
        <v>13.223000000000001</v>
      </c>
      <c r="Z32" s="63" t="str">
        <f t="shared" si="4"/>
        <v/>
      </c>
      <c r="AA32" s="64">
        <f>SUM(AA29:AA31)</f>
        <v>799.60500000000013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>
        <v>41</v>
      </c>
      <c r="M37" s="99">
        <v>39.9</v>
      </c>
      <c r="N37" s="99">
        <v>138.19999999999999</v>
      </c>
      <c r="O37" s="99">
        <v>64.3</v>
      </c>
      <c r="P37" s="99">
        <v>30.4</v>
      </c>
      <c r="Q37" s="99">
        <v>24.3</v>
      </c>
      <c r="R37" s="99"/>
      <c r="S37" s="99">
        <v>61.5</v>
      </c>
      <c r="T37" s="99">
        <v>3.1</v>
      </c>
      <c r="U37" s="99"/>
      <c r="V37" s="99">
        <v>79.8</v>
      </c>
      <c r="W37" s="99"/>
      <c r="X37" s="99"/>
      <c r="Y37" s="99"/>
      <c r="Z37" s="100"/>
      <c r="AA37" s="79">
        <f t="shared" si="5"/>
        <v>482.5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41</v>
      </c>
      <c r="M40" s="88">
        <f t="shared" si="6"/>
        <v>39.9</v>
      </c>
      <c r="N40" s="88">
        <f t="shared" si="6"/>
        <v>138.19999999999999</v>
      </c>
      <c r="O40" s="88">
        <f t="shared" si="6"/>
        <v>64.3</v>
      </c>
      <c r="P40" s="88">
        <f t="shared" si="6"/>
        <v>30.4</v>
      </c>
      <c r="Q40" s="88">
        <f t="shared" si="6"/>
        <v>24.3</v>
      </c>
      <c r="R40" s="88">
        <f t="shared" si="6"/>
        <v>0</v>
      </c>
      <c r="S40" s="88">
        <f t="shared" si="6"/>
        <v>61.5</v>
      </c>
      <c r="T40" s="88">
        <f t="shared" si="6"/>
        <v>3.1</v>
      </c>
      <c r="U40" s="88">
        <f t="shared" si="6"/>
        <v>0</v>
      </c>
      <c r="V40" s="88">
        <f t="shared" si="6"/>
        <v>79.8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482.5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>
        <v>41</v>
      </c>
      <c r="M45" s="99">
        <v>39.9</v>
      </c>
      <c r="N45" s="99">
        <v>138.19999999999999</v>
      </c>
      <c r="O45" s="99">
        <v>64.3</v>
      </c>
      <c r="P45" s="99">
        <v>30.4</v>
      </c>
      <c r="Q45" s="99">
        <v>24.3</v>
      </c>
      <c r="R45" s="99"/>
      <c r="S45" s="99">
        <v>61.5</v>
      </c>
      <c r="T45" s="99">
        <v>3.1</v>
      </c>
      <c r="U45" s="99"/>
      <c r="V45" s="99">
        <v>79.8</v>
      </c>
      <c r="W45" s="99"/>
      <c r="X45" s="99"/>
      <c r="Y45" s="99"/>
      <c r="Z45" s="100"/>
      <c r="AA45" s="79">
        <f t="shared" si="7"/>
        <v>482.5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41</v>
      </c>
      <c r="M49" s="88">
        <f t="shared" si="8"/>
        <v>39.9</v>
      </c>
      <c r="N49" s="88">
        <f t="shared" si="8"/>
        <v>138.19999999999999</v>
      </c>
      <c r="O49" s="88">
        <f t="shared" si="8"/>
        <v>64.3</v>
      </c>
      <c r="P49" s="88">
        <f t="shared" si="8"/>
        <v>30.4</v>
      </c>
      <c r="Q49" s="88">
        <f t="shared" si="8"/>
        <v>24.3</v>
      </c>
      <c r="R49" s="88">
        <f t="shared" si="8"/>
        <v>0</v>
      </c>
      <c r="S49" s="88">
        <f t="shared" si="8"/>
        <v>61.5</v>
      </c>
      <c r="T49" s="88">
        <f t="shared" si="8"/>
        <v>3.1</v>
      </c>
      <c r="U49" s="88">
        <f t="shared" si="8"/>
        <v>0</v>
      </c>
      <c r="V49" s="88">
        <f t="shared" si="8"/>
        <v>79.8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482.5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27.93</v>
      </c>
      <c r="C52" s="88">
        <f t="shared" ref="C52:Z52" si="10">IF(LEN(C$2)&gt;0,SUM(C10:C15)+C26+C40,"")</f>
        <v>47.047000000000004</v>
      </c>
      <c r="D52" s="88">
        <f t="shared" si="10"/>
        <v>46.313000000000002</v>
      </c>
      <c r="E52" s="88">
        <f t="shared" si="10"/>
        <v>45.298000000000002</v>
      </c>
      <c r="F52" s="88">
        <f t="shared" si="10"/>
        <v>45.690000000000005</v>
      </c>
      <c r="G52" s="88">
        <f t="shared" si="10"/>
        <v>36.123000000000005</v>
      </c>
      <c r="H52" s="88">
        <f t="shared" si="10"/>
        <v>38.523000000000003</v>
      </c>
      <c r="I52" s="88">
        <f t="shared" si="10"/>
        <v>111.05199999999999</v>
      </c>
      <c r="J52" s="88">
        <f t="shared" si="10"/>
        <v>47.499000000000002</v>
      </c>
      <c r="K52" s="88">
        <f t="shared" si="10"/>
        <v>42.347000000000001</v>
      </c>
      <c r="L52" s="88">
        <f t="shared" si="10"/>
        <v>41</v>
      </c>
      <c r="M52" s="88">
        <f t="shared" si="10"/>
        <v>39.9</v>
      </c>
      <c r="N52" s="88">
        <f t="shared" si="10"/>
        <v>138.19999999999999</v>
      </c>
      <c r="O52" s="88">
        <f t="shared" si="10"/>
        <v>64.3</v>
      </c>
      <c r="P52" s="88">
        <f t="shared" si="10"/>
        <v>35.698999999999998</v>
      </c>
      <c r="Q52" s="88">
        <f t="shared" si="10"/>
        <v>28.863</v>
      </c>
      <c r="R52" s="88">
        <f t="shared" si="10"/>
        <v>115.645</v>
      </c>
      <c r="S52" s="88">
        <f t="shared" si="10"/>
        <v>131.83500000000001</v>
      </c>
      <c r="T52" s="88">
        <f t="shared" si="10"/>
        <v>8.2379999999999995</v>
      </c>
      <c r="U52" s="88">
        <f t="shared" si="10"/>
        <v>20.311</v>
      </c>
      <c r="V52" s="88">
        <f t="shared" si="10"/>
        <v>92.091999999999999</v>
      </c>
      <c r="W52" s="88">
        <f t="shared" si="10"/>
        <v>57.707999999999998</v>
      </c>
      <c r="X52" s="88">
        <f t="shared" si="10"/>
        <v>7.2690000000000001</v>
      </c>
      <c r="Y52" s="88">
        <f t="shared" si="10"/>
        <v>13.223000000000001</v>
      </c>
      <c r="Z52" s="89" t="str">
        <f t="shared" si="10"/>
        <v/>
      </c>
      <c r="AA52" s="104">
        <f>SUM(B52:Z52)</f>
        <v>1282.105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>
        <v>-97.4</v>
      </c>
      <c r="J4" s="18">
        <v>-36.6</v>
      </c>
      <c r="K4" s="18">
        <v>-37.1</v>
      </c>
      <c r="L4" s="18">
        <v>41</v>
      </c>
      <c r="M4" s="18">
        <v>39.9</v>
      </c>
      <c r="N4" s="18">
        <v>138.19999999999999</v>
      </c>
      <c r="O4" s="18">
        <v>64.3</v>
      </c>
      <c r="P4" s="18">
        <v>30.4</v>
      </c>
      <c r="Q4" s="18">
        <v>24.3</v>
      </c>
      <c r="R4" s="18">
        <v>-113.4</v>
      </c>
      <c r="S4" s="18">
        <v>61.5</v>
      </c>
      <c r="T4" s="18">
        <v>3.1</v>
      </c>
      <c r="U4" s="18">
        <v>-10.9</v>
      </c>
      <c r="V4" s="18">
        <v>79.8</v>
      </c>
      <c r="W4" s="18">
        <v>-46.6</v>
      </c>
      <c r="X4" s="18"/>
      <c r="Y4" s="18"/>
      <c r="Z4" s="19"/>
      <c r="AA4" s="111">
        <f>SUM(B4:Z4)</f>
        <v>140.49999999999997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103.66</v>
      </c>
      <c r="C7" s="117">
        <v>128.6</v>
      </c>
      <c r="D7" s="117">
        <v>114.68</v>
      </c>
      <c r="E7" s="117">
        <v>112.41</v>
      </c>
      <c r="F7" s="117">
        <v>112.46</v>
      </c>
      <c r="G7" s="117">
        <v>106.08</v>
      </c>
      <c r="H7" s="117">
        <v>99.56</v>
      </c>
      <c r="I7" s="117">
        <v>66.040000000000006</v>
      </c>
      <c r="J7" s="117">
        <v>53.24</v>
      </c>
      <c r="K7" s="117">
        <v>40.22</v>
      </c>
      <c r="L7" s="117">
        <v>28.46</v>
      </c>
      <c r="M7" s="117">
        <v>21.91</v>
      </c>
      <c r="N7" s="117">
        <v>47.64</v>
      </c>
      <c r="O7" s="117">
        <v>56.29</v>
      </c>
      <c r="P7" s="117">
        <v>65.099999999999994</v>
      </c>
      <c r="Q7" s="117">
        <v>89.86</v>
      </c>
      <c r="R7" s="117">
        <v>120.26</v>
      </c>
      <c r="S7" s="117">
        <v>126.71</v>
      </c>
      <c r="T7" s="117">
        <v>135.43</v>
      </c>
      <c r="U7" s="117">
        <v>129.5</v>
      </c>
      <c r="V7" s="117">
        <v>123.13</v>
      </c>
      <c r="W7" s="117">
        <v>84.52</v>
      </c>
      <c r="X7" s="117">
        <v>112.06</v>
      </c>
      <c r="Y7" s="117">
        <v>100.74</v>
      </c>
      <c r="Z7" s="118"/>
      <c r="AA7" s="119">
        <f>IF(SUM(B7:Z7)&lt;&gt;0,AVERAGEIF(B7:Z7,"&lt;&gt;"""),"")</f>
        <v>90.773333333333312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>
        <v>97.4</v>
      </c>
      <c r="J13" s="129">
        <v>36.6</v>
      </c>
      <c r="K13" s="129">
        <v>37.1</v>
      </c>
      <c r="L13" s="129"/>
      <c r="M13" s="129"/>
      <c r="N13" s="129"/>
      <c r="O13" s="129"/>
      <c r="P13" s="129"/>
      <c r="Q13" s="129"/>
      <c r="R13" s="129">
        <v>113.4</v>
      </c>
      <c r="S13" s="129"/>
      <c r="T13" s="129"/>
      <c r="U13" s="129">
        <v>10.9</v>
      </c>
      <c r="V13" s="129"/>
      <c r="W13" s="129">
        <v>46.6</v>
      </c>
      <c r="X13" s="129"/>
      <c r="Y13" s="130"/>
      <c r="Z13" s="131"/>
      <c r="AA13" s="132">
        <f t="shared" si="0"/>
        <v>342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97.4</v>
      </c>
      <c r="J16" s="135">
        <f t="shared" si="1"/>
        <v>36.6</v>
      </c>
      <c r="K16" s="135">
        <f t="shared" si="1"/>
        <v>37.1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113.4</v>
      </c>
      <c r="S16" s="135">
        <f t="shared" si="1"/>
        <v>0</v>
      </c>
      <c r="T16" s="135">
        <f t="shared" si="1"/>
        <v>0</v>
      </c>
      <c r="U16" s="135">
        <f t="shared" si="1"/>
        <v>10.9</v>
      </c>
      <c r="V16" s="135">
        <f t="shared" si="1"/>
        <v>0</v>
      </c>
      <c r="W16" s="135">
        <f t="shared" si="1"/>
        <v>46.6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342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>
        <v>41</v>
      </c>
      <c r="M21" s="129">
        <v>39.9</v>
      </c>
      <c r="N21" s="129">
        <v>138.19999999999999</v>
      </c>
      <c r="O21" s="129">
        <v>64.3</v>
      </c>
      <c r="P21" s="129">
        <v>30.4</v>
      </c>
      <c r="Q21" s="129">
        <v>24.3</v>
      </c>
      <c r="R21" s="129"/>
      <c r="S21" s="129">
        <v>61.5</v>
      </c>
      <c r="T21" s="129">
        <v>3.1</v>
      </c>
      <c r="U21" s="129"/>
      <c r="V21" s="129">
        <v>79.8</v>
      </c>
      <c r="W21" s="129"/>
      <c r="X21" s="129"/>
      <c r="Y21" s="130"/>
      <c r="Z21" s="131"/>
      <c r="AA21" s="132">
        <f t="shared" si="2"/>
        <v>482.5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41</v>
      </c>
      <c r="M24" s="135">
        <f t="shared" si="3"/>
        <v>39.9</v>
      </c>
      <c r="N24" s="135">
        <f t="shared" si="3"/>
        <v>138.19999999999999</v>
      </c>
      <c r="O24" s="135">
        <f t="shared" si="3"/>
        <v>64.3</v>
      </c>
      <c r="P24" s="135">
        <f t="shared" si="3"/>
        <v>30.4</v>
      </c>
      <c r="Q24" s="135">
        <f t="shared" si="3"/>
        <v>24.3</v>
      </c>
      <c r="R24" s="135">
        <f t="shared" si="3"/>
        <v>0</v>
      </c>
      <c r="S24" s="135">
        <f t="shared" si="3"/>
        <v>61.5</v>
      </c>
      <c r="T24" s="135">
        <f t="shared" si="3"/>
        <v>3.1</v>
      </c>
      <c r="U24" s="135">
        <f t="shared" si="3"/>
        <v>0</v>
      </c>
      <c r="V24" s="135">
        <f t="shared" si="3"/>
        <v>79.8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482.5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2025-03-21T21:27:24Z</dcterms:created>
  <dcterms:modified xsi:type="dcterms:W3CDTF">2025-03-21T21:27:26Z</dcterms:modified>
</cp:coreProperties>
</file>