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<sst xmlns="http://schemas.openxmlformats.org/spreadsheetml/2006/main" count="119" uniqueCount="54">
  <si>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07/09/2025 14:06:21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</si>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</sst>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046-4B7B-BDC5-0AB635B54A6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046-4B7B-BDC5-0AB635B54A6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046-4B7B-BDC5-0AB635B54A6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2046-4B7B-BDC5-0AB635B54A6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046-4B7B-BDC5-0AB635B54A6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046-4B7B-BDC5-0AB635B54A6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046-4B7B-BDC5-0AB635B54A6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46-4B7B-BDC5-0AB635B54A6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138</c:v>
                </c:pt>
                <c:pt idx="6">
                  <c:v>142</c:v>
                </c:pt>
                <c:pt idx="7">
                  <c:v>144</c:v>
                </c:pt>
                <c:pt idx="8">
                  <c:v>171</c:v>
                </c:pt>
                <c:pt idx="9">
                  <c:v>166</c:v>
                </c:pt>
                <c:pt idx="10">
                  <c:v>161</c:v>
                </c:pt>
                <c:pt idx="11">
                  <c:v>161</c:v>
                </c:pt>
                <c:pt idx="12">
                  <c:v>161</c:v>
                </c:pt>
                <c:pt idx="13">
                  <c:v>159</c:v>
                </c:pt>
                <c:pt idx="14">
                  <c:v>154</c:v>
                </c:pt>
                <c:pt idx="15">
                  <c:v>158</c:v>
                </c:pt>
                <c:pt idx="16">
                  <c:v>183</c:v>
                </c:pt>
                <c:pt idx="17">
                  <c:v>217</c:v>
                </c:pt>
                <c:pt idx="18">
                  <c:v>223</c:v>
                </c:pt>
                <c:pt idx="19">
                  <c:v>236</c:v>
                </c:pt>
                <c:pt idx="20">
                  <c:v>207</c:v>
                </c:pt>
                <c:pt idx="21">
                  <c:v>218</c:v>
                </c:pt>
                <c:pt idx="22">
                  <c:v>180</c:v>
                </c:pt>
                <c:pt idx="23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046-4B7B-BDC5-0AB635B54A6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3176.6099999999997</c:v>
                </c:pt>
                <c:pt idx="1">
                  <c:v>3181.8610000000003</c:v>
                </c:pt>
                <c:pt idx="2">
                  <c:v>3125.3830000000003</c:v>
                </c:pt>
                <c:pt idx="3">
                  <c:v>3138.143</c:v>
                </c:pt>
                <c:pt idx="4">
                  <c:v>3261.3220000000001</c:v>
                </c:pt>
                <c:pt idx="5">
                  <c:v>3466.9</c:v>
                </c:pt>
                <c:pt idx="6">
                  <c:v>3547.71</c:v>
                </c:pt>
                <c:pt idx="7">
                  <c:v>3498.7960000000003</c:v>
                </c:pt>
                <c:pt idx="8">
                  <c:v>2462.9</c:v>
                </c:pt>
                <c:pt idx="9">
                  <c:v>1632.9</c:v>
                </c:pt>
                <c:pt idx="10">
                  <c:v>1267.9000000000001</c:v>
                </c:pt>
                <c:pt idx="11">
                  <c:v>1022.9</c:v>
                </c:pt>
                <c:pt idx="12">
                  <c:v>1022.9</c:v>
                </c:pt>
                <c:pt idx="13">
                  <c:v>1022.9</c:v>
                </c:pt>
                <c:pt idx="14">
                  <c:v>1352.9</c:v>
                </c:pt>
                <c:pt idx="15">
                  <c:v>1947.8359999999998</c:v>
                </c:pt>
                <c:pt idx="16">
                  <c:v>3699.2040000000002</c:v>
                </c:pt>
                <c:pt idx="17">
                  <c:v>3925.4080000000004</c:v>
                </c:pt>
                <c:pt idx="18">
                  <c:v>4244.4520000000002</c:v>
                </c:pt>
                <c:pt idx="19">
                  <c:v>4296.277</c:v>
                </c:pt>
                <c:pt idx="20">
                  <c:v>4333.9210000000003</c:v>
                </c:pt>
                <c:pt idx="21">
                  <c:v>4124.9230000000007</c:v>
                </c:pt>
                <c:pt idx="22">
                  <c:v>4237.95</c:v>
                </c:pt>
                <c:pt idx="23">
                  <c:v>4241.9259999999995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046-4B7B-BDC5-0AB635B54A6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801.9</c:v>
                </c:pt>
                <c:pt idx="1">
                  <c:v>819.9</c:v>
                </c:pt>
                <c:pt idx="2">
                  <c:v>691</c:v>
                </c:pt>
                <c:pt idx="3">
                  <c:v>501.3</c:v>
                </c:pt>
                <c:pt idx="4">
                  <c:v>350.1</c:v>
                </c:pt>
                <c:pt idx="5">
                  <c:v>355.5</c:v>
                </c:pt>
                <c:pt idx="6">
                  <c:v>466.3</c:v>
                </c:pt>
                <c:pt idx="7">
                  <c:v>58</c:v>
                </c:pt>
                <c:pt idx="8">
                  <c:v>43</c:v>
                </c:pt>
                <c:pt idx="9">
                  <c:v>8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0</c:v>
                </c:pt>
                <c:pt idx="15">
                  <c:v>50</c:v>
                </c:pt>
                <c:pt idx="16">
                  <c:v>50</c:v>
                </c:pt>
                <c:pt idx="17">
                  <c:v>357.7</c:v>
                </c:pt>
                <c:pt idx="18">
                  <c:v>277</c:v>
                </c:pt>
                <c:pt idx="19">
                  <c:v>302</c:v>
                </c:pt>
                <c:pt idx="20">
                  <c:v>301</c:v>
                </c:pt>
                <c:pt idx="21">
                  <c:v>596.70000000000005</c:v>
                </c:pt>
                <c:pt idx="22">
                  <c:v>850.4</c:v>
                </c:pt>
                <c:pt idx="23">
                  <c:v>889.1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046-4B7B-BDC5-0AB635B54A6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1202.9670000000001</c:v>
                </c:pt>
                <c:pt idx="1">
                  <c:v>1226.2820000000004</c:v>
                </c:pt>
                <c:pt idx="2">
                  <c:v>1282.4529999999997</c:v>
                </c:pt>
                <c:pt idx="3">
                  <c:v>1358.066</c:v>
                </c:pt>
                <c:pt idx="4">
                  <c:v>1430.7399999999998</c:v>
                </c:pt>
                <c:pt idx="5">
                  <c:v>1498.4059999999999</c:v>
                </c:pt>
                <c:pt idx="6">
                  <c:v>1773.7300000000005</c:v>
                </c:pt>
                <c:pt idx="7">
                  <c:v>2996.364</c:v>
                </c:pt>
                <c:pt idx="8">
                  <c:v>4915.2270000000008</c:v>
                </c:pt>
                <c:pt idx="9">
                  <c:v>6498.2220000000007</c:v>
                </c:pt>
                <c:pt idx="10">
                  <c:v>7516.2179999999998</c:v>
                </c:pt>
                <c:pt idx="11">
                  <c:v>7994.8119999999999</c:v>
                </c:pt>
                <c:pt idx="12">
                  <c:v>8077.0909999999994</c:v>
                </c:pt>
                <c:pt idx="13">
                  <c:v>7795.7570000000032</c:v>
                </c:pt>
                <c:pt idx="14">
                  <c:v>7101.2569999999996</c:v>
                </c:pt>
                <c:pt idx="15">
                  <c:v>5934.5149999999994</c:v>
                </c:pt>
                <c:pt idx="16">
                  <c:v>4514.5799999999981</c:v>
                </c:pt>
                <c:pt idx="17">
                  <c:v>2770.7709999999997</c:v>
                </c:pt>
                <c:pt idx="18">
                  <c:v>1553.087</c:v>
                </c:pt>
                <c:pt idx="19">
                  <c:v>1231.971</c:v>
                </c:pt>
                <c:pt idx="20">
                  <c:v>1124.0030000000002</c:v>
                </c:pt>
                <c:pt idx="21">
                  <c:v>1004.607</c:v>
                </c:pt>
                <c:pt idx="22">
                  <c:v>904.15700000000015</c:v>
                </c:pt>
                <c:pt idx="23">
                  <c:v>850.99099999999999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046-4B7B-BDC5-0AB635B54A6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138</c:v>
                </c:pt>
                <c:pt idx="1">
                  <c:v>137</c:v>
                </c:pt>
                <c:pt idx="2">
                  <c:v>138</c:v>
                </c:pt>
                <c:pt idx="3">
                  <c:v>140</c:v>
                </c:pt>
                <c:pt idx="4">
                  <c:v>142</c:v>
                </c:pt>
                <c:pt idx="5">
                  <c:v>143</c:v>
                </c:pt>
                <c:pt idx="6">
                  <c:v>147</c:v>
                </c:pt>
                <c:pt idx="7">
                  <c:v>161</c:v>
                </c:pt>
                <c:pt idx="8">
                  <c:v>183</c:v>
                </c:pt>
                <c:pt idx="9">
                  <c:v>199</c:v>
                </c:pt>
                <c:pt idx="10">
                  <c:v>209</c:v>
                </c:pt>
                <c:pt idx="11">
                  <c:v>214</c:v>
                </c:pt>
                <c:pt idx="12">
                  <c:v>215</c:v>
                </c:pt>
                <c:pt idx="13">
                  <c:v>211</c:v>
                </c:pt>
                <c:pt idx="14">
                  <c:v>204</c:v>
                </c:pt>
                <c:pt idx="15">
                  <c:v>195</c:v>
                </c:pt>
                <c:pt idx="16">
                  <c:v>180</c:v>
                </c:pt>
                <c:pt idx="17">
                  <c:v>161</c:v>
                </c:pt>
                <c:pt idx="18">
                  <c:v>148</c:v>
                </c:pt>
                <c:pt idx="19">
                  <c:v>144</c:v>
                </c:pt>
                <c:pt idx="20">
                  <c:v>141</c:v>
                </c:pt>
                <c:pt idx="21">
                  <c:v>137</c:v>
                </c:pt>
                <c:pt idx="22">
                  <c:v>133</c:v>
                </c:pt>
                <c:pt idx="23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046-4B7B-BDC5-0AB635B54A6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3">
                  <c:v>26</c:v>
                </c:pt>
                <c:pt idx="4">
                  <c:v>66</c:v>
                </c:pt>
                <c:pt idx="5">
                  <c:v>96</c:v>
                </c:pt>
                <c:pt idx="6">
                  <c:v>150</c:v>
                </c:pt>
                <c:pt idx="7">
                  <c:v>124</c:v>
                </c:pt>
                <c:pt idx="8">
                  <c:v>131</c:v>
                </c:pt>
                <c:pt idx="9">
                  <c:v>58</c:v>
                </c:pt>
                <c:pt idx="10">
                  <c:v>26</c:v>
                </c:pt>
                <c:pt idx="12">
                  <c:v>4</c:v>
                </c:pt>
                <c:pt idx="13">
                  <c:v>4</c:v>
                </c:pt>
                <c:pt idx="17">
                  <c:v>292</c:v>
                </c:pt>
                <c:pt idx="18">
                  <c:v>1548.4459999999999</c:v>
                </c:pt>
                <c:pt idx="19">
                  <c:v>2653.634</c:v>
                </c:pt>
                <c:pt idx="20">
                  <c:v>2271.9650000000001</c:v>
                </c:pt>
                <c:pt idx="21">
                  <c:v>1000</c:v>
                </c:pt>
                <c:pt idx="22">
                  <c:v>334.108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046-4B7B-BDC5-0AB635B54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87.38</c:v>
                </c:pt>
                <c:pt idx="1">
                  <c:v>87.5</c:v>
                </c:pt>
                <c:pt idx="2">
                  <c:v>86.84</c:v>
                </c:pt>
                <c:pt idx="3">
                  <c:v>86.97</c:v>
                </c:pt>
                <c:pt idx="4">
                  <c:v>88.54</c:v>
                </c:pt>
                <c:pt idx="5">
                  <c:v>100.45</c:v>
                </c:pt>
                <c:pt idx="6">
                  <c:v>128.69</c:v>
                </c:pt>
                <c:pt idx="7">
                  <c:v>146.09</c:v>
                </c:pt>
                <c:pt idx="8">
                  <c:v>61.93</c:v>
                </c:pt>
                <c:pt idx="9">
                  <c:v>12.77</c:v>
                </c:pt>
                <c:pt idx="10">
                  <c:v>11.91</c:v>
                </c:pt>
                <c:pt idx="11">
                  <c:v>13.62</c:v>
                </c:pt>
                <c:pt idx="12">
                  <c:v>15.08</c:v>
                </c:pt>
                <c:pt idx="13">
                  <c:v>40</c:v>
                </c:pt>
                <c:pt idx="14">
                  <c:v>55</c:v>
                </c:pt>
                <c:pt idx="15">
                  <c:v>81.38</c:v>
                </c:pt>
                <c:pt idx="16">
                  <c:v>103.2</c:v>
                </c:pt>
                <c:pt idx="17">
                  <c:v>136.03</c:v>
                </c:pt>
                <c:pt idx="18">
                  <c:v>220.44</c:v>
                </c:pt>
                <c:pt idx="19">
                  <c:v>367.9</c:v>
                </c:pt>
                <c:pt idx="20">
                  <c:v>311.98</c:v>
                </c:pt>
                <c:pt idx="21">
                  <c:v>148.52000000000001</c:v>
                </c:pt>
                <c:pt idx="22">
                  <c:v>150.88999999999999</c:v>
                </c:pt>
                <c:pt idx="23">
                  <c:v>136.13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046-4B7B-BDC5-0AB635B54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114</c:v>
                </c:pt>
                <c:pt idx="1">
                  <c:v>106</c:v>
                </c:pt>
                <c:pt idx="2">
                  <c:v>108.5</c:v>
                </c:pt>
                <c:pt idx="3">
                  <c:v>110</c:v>
                </c:pt>
                <c:pt idx="4">
                  <c:v>110.5</c:v>
                </c:pt>
                <c:pt idx="5">
                  <c:v>116</c:v>
                </c:pt>
                <c:pt idx="6">
                  <c:v>114.5</c:v>
                </c:pt>
                <c:pt idx="7">
                  <c:v>117.5</c:v>
                </c:pt>
                <c:pt idx="8">
                  <c:v>118</c:v>
                </c:pt>
                <c:pt idx="9">
                  <c:v>128</c:v>
                </c:pt>
                <c:pt idx="10">
                  <c:v>155</c:v>
                </c:pt>
                <c:pt idx="11">
                  <c:v>165</c:v>
                </c:pt>
                <c:pt idx="12">
                  <c:v>158</c:v>
                </c:pt>
                <c:pt idx="13">
                  <c:v>154.5</c:v>
                </c:pt>
                <c:pt idx="14">
                  <c:v>140</c:v>
                </c:pt>
                <c:pt idx="15">
                  <c:v>131</c:v>
                </c:pt>
                <c:pt idx="16">
                  <c:v>124.5</c:v>
                </c:pt>
                <c:pt idx="17">
                  <c:v>164.5</c:v>
                </c:pt>
                <c:pt idx="18">
                  <c:v>184.5</c:v>
                </c:pt>
                <c:pt idx="19">
                  <c:v>200</c:v>
                </c:pt>
                <c:pt idx="20">
                  <c:v>192</c:v>
                </c:pt>
                <c:pt idx="21">
                  <c:v>173.5</c:v>
                </c:pt>
                <c:pt idx="22">
                  <c:v>159</c:v>
                </c:pt>
                <c:pt idx="23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28-437F-A130-267D8441358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690.42400000000009</c:v>
                </c:pt>
                <c:pt idx="1">
                  <c:v>669.77099999999996</c:v>
                </c:pt>
                <c:pt idx="2">
                  <c:v>648.64300000000003</c:v>
                </c:pt>
                <c:pt idx="3">
                  <c:v>645.83999999999992</c:v>
                </c:pt>
                <c:pt idx="4">
                  <c:v>645.053</c:v>
                </c:pt>
                <c:pt idx="5">
                  <c:v>647.08400000000006</c:v>
                </c:pt>
                <c:pt idx="6">
                  <c:v>649.20699999999999</c:v>
                </c:pt>
                <c:pt idx="7">
                  <c:v>641.15600000000006</c:v>
                </c:pt>
                <c:pt idx="8">
                  <c:v>635.55600000000004</c:v>
                </c:pt>
                <c:pt idx="9">
                  <c:v>629.82900000000006</c:v>
                </c:pt>
                <c:pt idx="10">
                  <c:v>639.21399999999994</c:v>
                </c:pt>
                <c:pt idx="11">
                  <c:v>621.95900000000006</c:v>
                </c:pt>
                <c:pt idx="12">
                  <c:v>620.63200000000006</c:v>
                </c:pt>
                <c:pt idx="13">
                  <c:v>629.03100000000006</c:v>
                </c:pt>
                <c:pt idx="14">
                  <c:v>673.77700000000004</c:v>
                </c:pt>
                <c:pt idx="15">
                  <c:v>691.13400000000001</c:v>
                </c:pt>
                <c:pt idx="16">
                  <c:v>683.22400000000005</c:v>
                </c:pt>
                <c:pt idx="17">
                  <c:v>688.80799999999999</c:v>
                </c:pt>
                <c:pt idx="18">
                  <c:v>669.25</c:v>
                </c:pt>
                <c:pt idx="19">
                  <c:v>656.12199999999996</c:v>
                </c:pt>
                <c:pt idx="20">
                  <c:v>663.65499999999997</c:v>
                </c:pt>
                <c:pt idx="21">
                  <c:v>654.60400000000004</c:v>
                </c:pt>
                <c:pt idx="22">
                  <c:v>672.41700000000003</c:v>
                </c:pt>
                <c:pt idx="23">
                  <c:v>670.98199999999997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28-437F-A130-267D8441358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1086.1999999999996</c:v>
                </c:pt>
                <c:pt idx="1">
                  <c:v>1078.6250000000002</c:v>
                </c:pt>
                <c:pt idx="2">
                  <c:v>1083.248</c:v>
                </c:pt>
                <c:pt idx="3">
                  <c:v>1088.6550000000002</c:v>
                </c:pt>
                <c:pt idx="4">
                  <c:v>1146.5659999999998</c:v>
                </c:pt>
                <c:pt idx="5">
                  <c:v>1325.6690000000003</c:v>
                </c:pt>
                <c:pt idx="6">
                  <c:v>1547.6069999999997</c:v>
                </c:pt>
                <c:pt idx="7">
                  <c:v>1740.259</c:v>
                </c:pt>
                <c:pt idx="8">
                  <c:v>1845.1020000000001</c:v>
                </c:pt>
                <c:pt idx="9">
                  <c:v>1826.2820000000002</c:v>
                </c:pt>
                <c:pt idx="10">
                  <c:v>1830.933</c:v>
                </c:pt>
                <c:pt idx="11">
                  <c:v>1830.4089999999999</c:v>
                </c:pt>
                <c:pt idx="12">
                  <c:v>1846.1669999999999</c:v>
                </c:pt>
                <c:pt idx="13">
                  <c:v>1821.2550000000003</c:v>
                </c:pt>
                <c:pt idx="14">
                  <c:v>1750.0040000000001</c:v>
                </c:pt>
                <c:pt idx="15">
                  <c:v>1721.8010000000002</c:v>
                </c:pt>
                <c:pt idx="16">
                  <c:v>1769.0810000000001</c:v>
                </c:pt>
                <c:pt idx="17">
                  <c:v>1743.7950000000003</c:v>
                </c:pt>
                <c:pt idx="18">
                  <c:v>1724.1589999999999</c:v>
                </c:pt>
                <c:pt idx="19">
                  <c:v>1663.9060000000002</c:v>
                </c:pt>
                <c:pt idx="20">
                  <c:v>1574.0929999999998</c:v>
                </c:pt>
                <c:pt idx="21">
                  <c:v>1420.271</c:v>
                </c:pt>
                <c:pt idx="22">
                  <c:v>1342.528</c:v>
                </c:pt>
                <c:pt idx="23">
                  <c:v>1304.1690000000001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28-437F-A130-267D8441358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3015.837</c:v>
                </c:pt>
                <c:pt idx="1">
                  <c:v>2843.6679999999997</c:v>
                </c:pt>
                <c:pt idx="2">
                  <c:v>2741.4230000000002</c:v>
                </c:pt>
                <c:pt idx="3">
                  <c:v>2669.9969999999998</c:v>
                </c:pt>
                <c:pt idx="4">
                  <c:v>2698.0669999999996</c:v>
                </c:pt>
                <c:pt idx="5">
                  <c:v>2804.0340000000001</c:v>
                </c:pt>
                <c:pt idx="6">
                  <c:v>2973.9149999999995</c:v>
                </c:pt>
                <c:pt idx="7">
                  <c:v>3378.4379999999996</c:v>
                </c:pt>
                <c:pt idx="8">
                  <c:v>3794.3710000000001</c:v>
                </c:pt>
                <c:pt idx="9">
                  <c:v>4058.7540000000004</c:v>
                </c:pt>
                <c:pt idx="10">
                  <c:v>4266.22</c:v>
                </c:pt>
                <c:pt idx="11">
                  <c:v>4419.3490000000002</c:v>
                </c:pt>
                <c:pt idx="12">
                  <c:v>4531.0380000000005</c:v>
                </c:pt>
                <c:pt idx="13">
                  <c:v>4455.1500000000005</c:v>
                </c:pt>
                <c:pt idx="14">
                  <c:v>4222.5400000000009</c:v>
                </c:pt>
                <c:pt idx="15">
                  <c:v>4132.4110000000001</c:v>
                </c:pt>
                <c:pt idx="16">
                  <c:v>4146.9650000000001</c:v>
                </c:pt>
                <c:pt idx="17">
                  <c:v>4130.6639999999998</c:v>
                </c:pt>
                <c:pt idx="18">
                  <c:v>4171.2390000000005</c:v>
                </c:pt>
                <c:pt idx="19">
                  <c:v>4283.3250000000007</c:v>
                </c:pt>
                <c:pt idx="20">
                  <c:v>4142.7620000000006</c:v>
                </c:pt>
                <c:pt idx="21">
                  <c:v>3938.8539999999998</c:v>
                </c:pt>
                <c:pt idx="22">
                  <c:v>3603.68</c:v>
                </c:pt>
                <c:pt idx="23">
                  <c:v>3273.873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28-437F-A130-267D8441358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406</c:v>
                </c:pt>
                <c:pt idx="1">
                  <c:v>387</c:v>
                </c:pt>
                <c:pt idx="2">
                  <c:v>374.99999999999994</c:v>
                </c:pt>
                <c:pt idx="3">
                  <c:v>368</c:v>
                </c:pt>
                <c:pt idx="4">
                  <c:v>369.99999999999994</c:v>
                </c:pt>
                <c:pt idx="5">
                  <c:v>389.99999999999994</c:v>
                </c:pt>
                <c:pt idx="6">
                  <c:v>436.99999999999994</c:v>
                </c:pt>
                <c:pt idx="7">
                  <c:v>502</c:v>
                </c:pt>
                <c:pt idx="8">
                  <c:v>553.99999999999989</c:v>
                </c:pt>
                <c:pt idx="9">
                  <c:v>565</c:v>
                </c:pt>
                <c:pt idx="10">
                  <c:v>570</c:v>
                </c:pt>
                <c:pt idx="11">
                  <c:v>575.00000000000011</c:v>
                </c:pt>
                <c:pt idx="12">
                  <c:v>576</c:v>
                </c:pt>
                <c:pt idx="13">
                  <c:v>570</c:v>
                </c:pt>
                <c:pt idx="14">
                  <c:v>558</c:v>
                </c:pt>
                <c:pt idx="15">
                  <c:v>553</c:v>
                </c:pt>
                <c:pt idx="16">
                  <c:v>562.99999999999989</c:v>
                </c:pt>
                <c:pt idx="17">
                  <c:v>578</c:v>
                </c:pt>
                <c:pt idx="18">
                  <c:v>571.00000000000011</c:v>
                </c:pt>
                <c:pt idx="19">
                  <c:v>580.00000000000011</c:v>
                </c:pt>
                <c:pt idx="20">
                  <c:v>548.00000000000011</c:v>
                </c:pt>
                <c:pt idx="21">
                  <c:v>505.00000000000006</c:v>
                </c:pt>
                <c:pt idx="22">
                  <c:v>463</c:v>
                </c:pt>
                <c:pt idx="23">
                  <c:v>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E28-437F-A130-267D8441358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E28-437F-A130-267D8441358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219.72300000000001</c:v>
                </c:pt>
                <c:pt idx="14">
                  <c:v>179.63800000000001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E28-437F-A130-267D8441358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E28-437F-A130-267D8441358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E28-437F-A130-267D8441358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E28-437F-A130-267D8441358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414</c:v>
                </c:pt>
                <c:pt idx="1">
                  <c:v>401</c:v>
                </c:pt>
                <c:pt idx="2">
                  <c:v>401</c:v>
                </c:pt>
                <c:pt idx="3">
                  <c:v>402</c:v>
                </c:pt>
                <c:pt idx="4">
                  <c:v>401</c:v>
                </c:pt>
                <c:pt idx="5">
                  <c:v>400</c:v>
                </c:pt>
                <c:pt idx="6">
                  <c:v>493</c:v>
                </c:pt>
                <c:pt idx="7">
                  <c:v>602.79999999999995</c:v>
                </c:pt>
                <c:pt idx="8">
                  <c:v>959.1</c:v>
                </c:pt>
                <c:pt idx="9">
                  <c:v>1134.3</c:v>
                </c:pt>
                <c:pt idx="10">
                  <c:v>1508.8</c:v>
                </c:pt>
                <c:pt idx="11">
                  <c:v>1571</c:v>
                </c:pt>
                <c:pt idx="12">
                  <c:v>1538.2</c:v>
                </c:pt>
                <c:pt idx="13">
                  <c:v>1353</c:v>
                </c:pt>
                <c:pt idx="14">
                  <c:v>1288.2</c:v>
                </c:pt>
                <c:pt idx="15">
                  <c:v>1056</c:v>
                </c:pt>
                <c:pt idx="16">
                  <c:v>1340</c:v>
                </c:pt>
                <c:pt idx="17">
                  <c:v>411</c:v>
                </c:pt>
                <c:pt idx="18">
                  <c:v>660</c:v>
                </c:pt>
                <c:pt idx="19">
                  <c:v>1465.5</c:v>
                </c:pt>
                <c:pt idx="20">
                  <c:v>1243.4000000000001</c:v>
                </c:pt>
                <c:pt idx="21">
                  <c:v>374</c:v>
                </c:pt>
                <c:pt idx="22">
                  <c:v>384</c:v>
                </c:pt>
                <c:pt idx="23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28-437F-A130-267D8441358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11.497999999999999</c:v>
                </c:pt>
                <c:pt idx="17">
                  <c:v>7.0759999999999996</c:v>
                </c:pt>
                <c:pt idx="18">
                  <c:v>13.861000000000001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E28-437F-A130-267D8441358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E28-437F-A130-267D8441358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E28-437F-A130-267D844135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87.38</c:v>
                </c:pt>
                <c:pt idx="1">
                  <c:v>87.5</c:v>
                </c:pt>
                <c:pt idx="2">
                  <c:v>86.84</c:v>
                </c:pt>
                <c:pt idx="3">
                  <c:v>86.97</c:v>
                </c:pt>
                <c:pt idx="4">
                  <c:v>88.54</c:v>
                </c:pt>
                <c:pt idx="5">
                  <c:v>100.45</c:v>
                </c:pt>
                <c:pt idx="6">
                  <c:v>128.69</c:v>
                </c:pt>
                <c:pt idx="7">
                  <c:v>146.09</c:v>
                </c:pt>
                <c:pt idx="8">
                  <c:v>61.93</c:v>
                </c:pt>
                <c:pt idx="9">
                  <c:v>12.77</c:v>
                </c:pt>
                <c:pt idx="10">
                  <c:v>11.91</c:v>
                </c:pt>
                <c:pt idx="11">
                  <c:v>13.62</c:v>
                </c:pt>
                <c:pt idx="12">
                  <c:v>15.08</c:v>
                </c:pt>
                <c:pt idx="13">
                  <c:v>40</c:v>
                </c:pt>
                <c:pt idx="14">
                  <c:v>55</c:v>
                </c:pt>
                <c:pt idx="15">
                  <c:v>81.38</c:v>
                </c:pt>
                <c:pt idx="16">
                  <c:v>103.2</c:v>
                </c:pt>
                <c:pt idx="17">
                  <c:v>136.03</c:v>
                </c:pt>
                <c:pt idx="18">
                  <c:v>220.44</c:v>
                </c:pt>
                <c:pt idx="19">
                  <c:v>367.9</c:v>
                </c:pt>
                <c:pt idx="20">
                  <c:v>311.98</c:v>
                </c:pt>
                <c:pt idx="21">
                  <c:v>148.52000000000001</c:v>
                </c:pt>
                <c:pt idx="22">
                  <c:v>150.88999999999999</c:v>
                </c:pt>
                <c:pt idx="23">
                  <c:v>136.13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E28-437F-A130-267D844135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5741.4770000000008</v>
      </c>
      <c r="C4" s="18">
        <v>5501.0429999999988</v>
      </c>
      <c r="D4" s="18">
        <v>5372.8360000000021</v>
      </c>
      <c r="E4" s="18">
        <v>5299.509</v>
      </c>
      <c r="F4" s="18">
        <v>5386.1620000000012</v>
      </c>
      <c r="G4" s="18">
        <v>5697.8060000000005</v>
      </c>
      <c r="H4" s="18">
        <v>6226.7399999999989</v>
      </c>
      <c r="I4" s="18">
        <v>6982.1600000000017</v>
      </c>
      <c r="J4" s="18">
        <v>7906.1270000000004</v>
      </c>
      <c r="K4" s="18">
        <v>8562.122000000003</v>
      </c>
      <c r="L4" s="18">
        <v>9190.1180000000022</v>
      </c>
      <c r="M4" s="18">
        <v>9402.7119999999977</v>
      </c>
      <c r="N4" s="18">
        <v>9489.9910000000036</v>
      </c>
      <c r="O4" s="18">
        <v>9202.6569999999992</v>
      </c>
      <c r="P4" s="18">
        <v>8812.1569999999992</v>
      </c>
      <c r="Q4" s="18">
        <v>8285.3509999999987</v>
      </c>
      <c r="R4" s="18">
        <v>8626.7840000000033</v>
      </c>
      <c r="S4" s="18">
        <v>7723.8789999999999</v>
      </c>
      <c r="T4" s="18">
        <v>7993.9849999999988</v>
      </c>
      <c r="U4" s="18">
        <v>8863.8819999999996</v>
      </c>
      <c r="V4" s="18">
        <v>8378.8889999999992</v>
      </c>
      <c r="W4" s="18">
        <v>7081.2300000000014</v>
      </c>
      <c r="X4" s="18">
        <v>6639.6150000000025</v>
      </c>
      <c r="Y4" s="18">
        <v>6248.0170000000016</v>
      </c>
      <c r="Z4" s="19"/>
      <c r="AA4" s="20">
        <f>SUM(B4:Z4)</f>
        <v>178615.24900000001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87.38</v>
      </c>
      <c r="C7" s="28">
        <v>87.5</v>
      </c>
      <c r="D7" s="28">
        <v>86.84</v>
      </c>
      <c r="E7" s="28">
        <v>86.97</v>
      </c>
      <c r="F7" s="28">
        <v>88.54</v>
      </c>
      <c r="G7" s="28">
        <v>100.45</v>
      </c>
      <c r="H7" s="28">
        <v>128.69</v>
      </c>
      <c r="I7" s="28">
        <v>146.09</v>
      </c>
      <c r="J7" s="28">
        <v>61.93</v>
      </c>
      <c r="K7" s="28">
        <v>12.77</v>
      </c>
      <c r="L7" s="28">
        <v>11.91</v>
      </c>
      <c r="M7" s="28">
        <v>13.62</v>
      </c>
      <c r="N7" s="28">
        <v>15.08</v>
      </c>
      <c r="O7" s="28">
        <v>40</v>
      </c>
      <c r="P7" s="28">
        <v>55</v>
      </c>
      <c r="Q7" s="28">
        <v>81.38</v>
      </c>
      <c r="R7" s="28">
        <v>103.2</v>
      </c>
      <c r="S7" s="28">
        <v>136.03</v>
      </c>
      <c r="T7" s="28">
        <v>220.44</v>
      </c>
      <c r="U7" s="28">
        <v>367.9</v>
      </c>
      <c r="V7" s="28">
        <v>311.98</v>
      </c>
      <c r="W7" s="28">
        <v>148.52000000000001</v>
      </c>
      <c r="X7" s="28">
        <v>150.88999999999999</v>
      </c>
      <c r="Y7" s="28">
        <v>136.13</v>
      </c>
      <c r="Z7" s="29"/>
      <c r="AA7" s="30">
        <f>IF(SUM(B7:Z7)&lt;&gt;0,AVERAGEIF(B7:Z7,"&lt;&gt;"""),"")</f>
        <v>111.63500000000001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286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286</v>
      </c>
    </row>
    <row r="11" spans="1:27" ht="24.95" customHeight="1" x14ac:dyDescent="0.2">
      <c r="A11" s="45" t="s">
        <v>7</v>
      </c>
      <c r="B11" s="46">
        <v>136</v>
      </c>
      <c r="C11" s="47">
        <v>136</v>
      </c>
      <c r="D11" s="47">
        <v>136</v>
      </c>
      <c r="E11" s="47">
        <v>136</v>
      </c>
      <c r="F11" s="47">
        <v>136</v>
      </c>
      <c r="G11" s="47">
        <v>138</v>
      </c>
      <c r="H11" s="47">
        <v>142</v>
      </c>
      <c r="I11" s="47">
        <v>144</v>
      </c>
      <c r="J11" s="47">
        <v>171</v>
      </c>
      <c r="K11" s="47">
        <v>166</v>
      </c>
      <c r="L11" s="47">
        <v>161</v>
      </c>
      <c r="M11" s="47">
        <v>161</v>
      </c>
      <c r="N11" s="47">
        <v>161</v>
      </c>
      <c r="O11" s="47">
        <v>159</v>
      </c>
      <c r="P11" s="47">
        <v>154</v>
      </c>
      <c r="Q11" s="47">
        <v>158</v>
      </c>
      <c r="R11" s="47">
        <v>183</v>
      </c>
      <c r="S11" s="47">
        <v>217</v>
      </c>
      <c r="T11" s="47">
        <v>223</v>
      </c>
      <c r="U11" s="47">
        <v>236</v>
      </c>
      <c r="V11" s="47">
        <v>207</v>
      </c>
      <c r="W11" s="47">
        <v>218</v>
      </c>
      <c r="X11" s="47">
        <v>180</v>
      </c>
      <c r="Y11" s="47">
        <v>136</v>
      </c>
      <c r="Z11" s="48"/>
      <c r="AA11" s="49">
        <f t="shared" si="0"/>
        <v>3995</v>
      </c>
    </row>
    <row r="12" spans="1:27" ht="24.95" customHeight="1" x14ac:dyDescent="0.2">
      <c r="A12" s="50" t="s">
        <v>8</v>
      </c>
      <c r="B12" s="51">
        <v>3176.6099999999997</v>
      </c>
      <c r="C12" s="52">
        <v>3181.8610000000003</v>
      </c>
      <c r="D12" s="52">
        <v>3125.3830000000003</v>
      </c>
      <c r="E12" s="52">
        <v>3138.143</v>
      </c>
      <c r="F12" s="52">
        <v>3261.3220000000001</v>
      </c>
      <c r="G12" s="52">
        <v>3466.9</v>
      </c>
      <c r="H12" s="52">
        <v>3547.71</v>
      </c>
      <c r="I12" s="52">
        <v>3498.7960000000003</v>
      </c>
      <c r="J12" s="52">
        <v>2462.9</v>
      </c>
      <c r="K12" s="52">
        <v>1632.9</v>
      </c>
      <c r="L12" s="52">
        <v>1267.9000000000001</v>
      </c>
      <c r="M12" s="52">
        <v>1022.9</v>
      </c>
      <c r="N12" s="52">
        <v>1022.9</v>
      </c>
      <c r="O12" s="52">
        <v>1022.9</v>
      </c>
      <c r="P12" s="52">
        <v>1352.9</v>
      </c>
      <c r="Q12" s="52">
        <v>1947.8359999999998</v>
      </c>
      <c r="R12" s="52">
        <v>3699.2040000000002</v>
      </c>
      <c r="S12" s="52">
        <v>3925.4080000000004</v>
      </c>
      <c r="T12" s="52">
        <v>4244.4520000000002</v>
      </c>
      <c r="U12" s="52">
        <v>4296.277</v>
      </c>
      <c r="V12" s="52">
        <v>4333.9210000000003</v>
      </c>
      <c r="W12" s="52">
        <v>4124.9230000000007</v>
      </c>
      <c r="X12" s="52">
        <v>4237.95</v>
      </c>
      <c r="Y12" s="52">
        <v>4241.9259999999995</v>
      </c>
      <c r="Z12" s="53"/>
      <c r="AA12" s="54">
        <f t="shared" si="0"/>
        <v>71233.92200000002</v>
      </c>
    </row>
    <row r="13" spans="1:27" ht="24.95" customHeight="1" x14ac:dyDescent="0.2">
      <c r="A13" s="50" t="s">
        <v>9</v>
      </c>
      <c r="B13" s="51"/>
      <c r="C13" s="52"/>
      <c r="D13" s="52"/>
      <c r="E13" s="52">
        <v>26</v>
      </c>
      <c r="F13" s="52">
        <v>66</v>
      </c>
      <c r="G13" s="52">
        <v>96</v>
      </c>
      <c r="H13" s="52">
        <v>150</v>
      </c>
      <c r="I13" s="52">
        <v>124</v>
      </c>
      <c r="J13" s="52">
        <v>131</v>
      </c>
      <c r="K13" s="52">
        <v>58</v>
      </c>
      <c r="L13" s="52">
        <v>26</v>
      </c>
      <c r="M13" s="52"/>
      <c r="N13" s="52">
        <v>4</v>
      </c>
      <c r="O13" s="52">
        <v>4</v>
      </c>
      <c r="P13" s="52"/>
      <c r="Q13" s="52"/>
      <c r="R13" s="52"/>
      <c r="S13" s="52">
        <v>292</v>
      </c>
      <c r="T13" s="52">
        <v>1548.4459999999999</v>
      </c>
      <c r="U13" s="52">
        <v>2653.634</v>
      </c>
      <c r="V13" s="52">
        <v>2271.9650000000001</v>
      </c>
      <c r="W13" s="52">
        <v>1000</v>
      </c>
      <c r="X13" s="52">
        <v>334.108</v>
      </c>
      <c r="Y13" s="52"/>
      <c r="Z13" s="53"/>
      <c r="AA13" s="54">
        <f t="shared" si="0"/>
        <v>8785.1530000000002</v>
      </c>
    </row>
    <row r="14" spans="1:27" ht="24.95" customHeight="1" x14ac:dyDescent="0.2">
      <c r="A14" s="55" t="s">
        <v>10</v>
      </c>
      <c r="B14" s="56">
        <v>1202.9670000000001</v>
      </c>
      <c r="C14" s="57">
        <v>1226.2820000000004</v>
      </c>
      <c r="D14" s="57">
        <v>1282.4529999999997</v>
      </c>
      <c r="E14" s="57">
        <v>1358.066</v>
      </c>
      <c r="F14" s="57">
        <v>1430.7399999999998</v>
      </c>
      <c r="G14" s="57">
        <v>1498.4059999999999</v>
      </c>
      <c r="H14" s="57">
        <v>1773.7300000000005</v>
      </c>
      <c r="I14" s="57">
        <v>2996.364</v>
      </c>
      <c r="J14" s="57">
        <v>4915.2270000000008</v>
      </c>
      <c r="K14" s="57">
        <v>6498.2220000000007</v>
      </c>
      <c r="L14" s="57">
        <v>7516.2179999999998</v>
      </c>
      <c r="M14" s="57">
        <v>7994.8119999999999</v>
      </c>
      <c r="N14" s="57">
        <v>8077.0909999999994</v>
      </c>
      <c r="O14" s="57">
        <v>7795.7570000000032</v>
      </c>
      <c r="P14" s="57">
        <v>7101.2569999999996</v>
      </c>
      <c r="Q14" s="57">
        <v>5934.5149999999994</v>
      </c>
      <c r="R14" s="57">
        <v>4514.5799999999981</v>
      </c>
      <c r="S14" s="57">
        <v>2770.7709999999997</v>
      </c>
      <c r="T14" s="57">
        <v>1553.087</v>
      </c>
      <c r="U14" s="57">
        <v>1231.971</v>
      </c>
      <c r="V14" s="57">
        <v>1124.0030000000002</v>
      </c>
      <c r="W14" s="57">
        <v>1004.607</v>
      </c>
      <c r="X14" s="57">
        <v>904.15700000000015</v>
      </c>
      <c r="Y14" s="57">
        <v>850.99099999999999</v>
      </c>
      <c r="Z14" s="58"/>
      <c r="AA14" s="59">
        <f t="shared" si="0"/>
        <v>82556.274000000005</v>
      </c>
    </row>
    <row r="15" spans="1:27" ht="24.95" customHeight="1" x14ac:dyDescent="0.2">
      <c r="A15" s="55" t="s">
        <v>11</v>
      </c>
      <c r="B15" s="56">
        <v>138</v>
      </c>
      <c r="C15" s="57">
        <v>137</v>
      </c>
      <c r="D15" s="57">
        <v>138</v>
      </c>
      <c r="E15" s="57">
        <v>140</v>
      </c>
      <c r="F15" s="57">
        <v>142</v>
      </c>
      <c r="G15" s="57">
        <v>143</v>
      </c>
      <c r="H15" s="57">
        <v>147</v>
      </c>
      <c r="I15" s="57">
        <v>161</v>
      </c>
      <c r="J15" s="57">
        <v>183</v>
      </c>
      <c r="K15" s="57">
        <v>199</v>
      </c>
      <c r="L15" s="57">
        <v>209</v>
      </c>
      <c r="M15" s="57">
        <v>214</v>
      </c>
      <c r="N15" s="57">
        <v>215</v>
      </c>
      <c r="O15" s="57">
        <v>211</v>
      </c>
      <c r="P15" s="57">
        <v>204</v>
      </c>
      <c r="Q15" s="57">
        <v>195</v>
      </c>
      <c r="R15" s="57">
        <v>180</v>
      </c>
      <c r="S15" s="57">
        <v>161</v>
      </c>
      <c r="T15" s="57">
        <v>148</v>
      </c>
      <c r="U15" s="57">
        <v>144</v>
      </c>
      <c r="V15" s="57">
        <v>141</v>
      </c>
      <c r="W15" s="57">
        <v>137</v>
      </c>
      <c r="X15" s="57">
        <v>133</v>
      </c>
      <c r="Y15" s="57">
        <v>130</v>
      </c>
      <c r="Z15" s="58"/>
      <c r="AA15" s="59">
        <f t="shared" si="0"/>
        <v>3950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4939.5769999999993</v>
      </c>
      <c r="C16" s="62">
        <f t="shared" si="1"/>
        <v>4681.1430000000009</v>
      </c>
      <c r="D16" s="62">
        <f t="shared" si="1"/>
        <v>4681.8360000000002</v>
      </c>
      <c r="E16" s="62">
        <f t="shared" si="1"/>
        <v>4798.2089999999998</v>
      </c>
      <c r="F16" s="62">
        <f t="shared" si="1"/>
        <v>5036.0619999999999</v>
      </c>
      <c r="G16" s="62">
        <f t="shared" si="1"/>
        <v>5342.3060000000005</v>
      </c>
      <c r="H16" s="62">
        <f t="shared" si="1"/>
        <v>5760.4400000000005</v>
      </c>
      <c r="I16" s="62">
        <f t="shared" si="1"/>
        <v>6924.16</v>
      </c>
      <c r="J16" s="62">
        <f t="shared" si="1"/>
        <v>7863.1270000000004</v>
      </c>
      <c r="K16" s="62">
        <f t="shared" si="1"/>
        <v>8554.1220000000012</v>
      </c>
      <c r="L16" s="62">
        <f t="shared" si="1"/>
        <v>9180.1180000000004</v>
      </c>
      <c r="M16" s="62">
        <f t="shared" si="1"/>
        <v>9392.7119999999995</v>
      </c>
      <c r="N16" s="62">
        <f t="shared" si="1"/>
        <v>9479.991</v>
      </c>
      <c r="O16" s="62">
        <f t="shared" si="1"/>
        <v>9192.6570000000029</v>
      </c>
      <c r="P16" s="62">
        <f t="shared" si="1"/>
        <v>8812.1569999999992</v>
      </c>
      <c r="Q16" s="62">
        <f t="shared" si="1"/>
        <v>8235.3509999999987</v>
      </c>
      <c r="R16" s="62">
        <f t="shared" si="1"/>
        <v>8576.7839999999978</v>
      </c>
      <c r="S16" s="62">
        <f t="shared" si="1"/>
        <v>7366.1790000000001</v>
      </c>
      <c r="T16" s="62">
        <f t="shared" si="1"/>
        <v>7716.9850000000006</v>
      </c>
      <c r="U16" s="62">
        <f t="shared" si="1"/>
        <v>8561.8819999999996</v>
      </c>
      <c r="V16" s="62">
        <f t="shared" si="1"/>
        <v>8077.889000000001</v>
      </c>
      <c r="W16" s="62">
        <f t="shared" si="1"/>
        <v>6484.5300000000007</v>
      </c>
      <c r="X16" s="62">
        <f t="shared" si="1"/>
        <v>5789.2150000000001</v>
      </c>
      <c r="Y16" s="62">
        <f t="shared" si="1"/>
        <v>5358.9169999999995</v>
      </c>
      <c r="Z16" s="63" t="str">
        <f t="shared" si="1"/>
        <v/>
      </c>
      <c r="AA16" s="64">
        <f>SUM(AA10:AA15)</f>
        <v>170806.34900000005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1804.9</v>
      </c>
      <c r="C29" s="72">
        <v>1816.9</v>
      </c>
      <c r="D29" s="72">
        <v>1841.9</v>
      </c>
      <c r="E29" s="72">
        <v>1898.9</v>
      </c>
      <c r="F29" s="72">
        <v>1977.9</v>
      </c>
      <c r="G29" s="72">
        <v>2045.9</v>
      </c>
      <c r="H29" s="72">
        <v>2208.3200000000002</v>
      </c>
      <c r="I29" s="72">
        <v>2582.15</v>
      </c>
      <c r="J29" s="72">
        <v>3185.44</v>
      </c>
      <c r="K29" s="72">
        <v>3190.57</v>
      </c>
      <c r="L29" s="72">
        <v>3142.96</v>
      </c>
      <c r="M29" s="72">
        <v>3306.58</v>
      </c>
      <c r="N29" s="72">
        <v>3346.65</v>
      </c>
      <c r="O29" s="72">
        <v>3241.26</v>
      </c>
      <c r="P29" s="72">
        <v>3261.4</v>
      </c>
      <c r="Q29" s="72">
        <v>3141.89</v>
      </c>
      <c r="R29" s="72">
        <v>2852.79</v>
      </c>
      <c r="S29" s="72">
        <v>2658.63</v>
      </c>
      <c r="T29" s="72">
        <v>3200.16</v>
      </c>
      <c r="U29" s="72">
        <v>3642.9</v>
      </c>
      <c r="V29" s="72">
        <v>3470.9</v>
      </c>
      <c r="W29" s="72">
        <v>2785.9</v>
      </c>
      <c r="X29" s="72">
        <v>1979.9</v>
      </c>
      <c r="Y29" s="72">
        <v>1641.9</v>
      </c>
      <c r="Z29" s="73"/>
      <c r="AA29" s="74">
        <f>SUM(B29:Z29)</f>
        <v>64226.700000000004</v>
      </c>
    </row>
    <row r="30" spans="1:27" ht="24.95" customHeight="1" x14ac:dyDescent="0.2">
      <c r="A30" s="75" t="s">
        <v>24</v>
      </c>
      <c r="B30" s="76">
        <v>1163.6769999999999</v>
      </c>
      <c r="C30" s="77">
        <v>1216.2429999999999</v>
      </c>
      <c r="D30" s="77">
        <v>1197.9359999999999</v>
      </c>
      <c r="E30" s="77">
        <v>1257.309</v>
      </c>
      <c r="F30" s="77">
        <v>1413.162</v>
      </c>
      <c r="G30" s="77">
        <v>1578.4059999999999</v>
      </c>
      <c r="H30" s="77">
        <v>1990.12</v>
      </c>
      <c r="I30" s="77">
        <v>2780.01</v>
      </c>
      <c r="J30" s="77">
        <v>3180.6869999999999</v>
      </c>
      <c r="K30" s="77">
        <v>4256.5519999999997</v>
      </c>
      <c r="L30" s="77">
        <v>4932.1580000000004</v>
      </c>
      <c r="M30" s="77">
        <v>5226.1319999999996</v>
      </c>
      <c r="N30" s="77">
        <v>5273.3410000000003</v>
      </c>
      <c r="O30" s="77">
        <v>5091.3969999999999</v>
      </c>
      <c r="P30" s="77">
        <v>4640.7569999999996</v>
      </c>
      <c r="Q30" s="77">
        <v>4021.4609999999998</v>
      </c>
      <c r="R30" s="77">
        <v>3951.9940000000001</v>
      </c>
      <c r="S30" s="77">
        <v>2707.549</v>
      </c>
      <c r="T30" s="77">
        <v>2384.8249999999998</v>
      </c>
      <c r="U30" s="77">
        <v>2809.982</v>
      </c>
      <c r="V30" s="77">
        <v>2492.989</v>
      </c>
      <c r="W30" s="77">
        <v>1679.63</v>
      </c>
      <c r="X30" s="77">
        <v>1722.3150000000001</v>
      </c>
      <c r="Y30" s="77">
        <v>1588.0170000000001</v>
      </c>
      <c r="Z30" s="78"/>
      <c r="AA30" s="79">
        <f>SUM(B30:Z30)</f>
        <v>68556.64899999999</v>
      </c>
    </row>
    <row r="31" spans="1:27" ht="24.95" customHeight="1" x14ac:dyDescent="0.2">
      <c r="A31" s="82" t="s">
        <v>25</v>
      </c>
      <c r="B31" s="80">
        <v>2031</v>
      </c>
      <c r="C31" s="81">
        <v>1715</v>
      </c>
      <c r="D31" s="81">
        <v>1715</v>
      </c>
      <c r="E31" s="81">
        <v>1715</v>
      </c>
      <c r="F31" s="81">
        <v>1715</v>
      </c>
      <c r="G31" s="81">
        <v>1795</v>
      </c>
      <c r="H31" s="81">
        <v>1620</v>
      </c>
      <c r="I31" s="81">
        <v>1620</v>
      </c>
      <c r="J31" s="81">
        <v>1540</v>
      </c>
      <c r="K31" s="81">
        <v>1115</v>
      </c>
      <c r="L31" s="81">
        <v>1115</v>
      </c>
      <c r="M31" s="81">
        <v>870</v>
      </c>
      <c r="N31" s="81">
        <v>870</v>
      </c>
      <c r="O31" s="81">
        <v>870</v>
      </c>
      <c r="P31" s="81">
        <v>910</v>
      </c>
      <c r="Q31" s="81">
        <v>1122</v>
      </c>
      <c r="R31" s="81">
        <v>1822</v>
      </c>
      <c r="S31" s="81">
        <v>2120</v>
      </c>
      <c r="T31" s="81">
        <v>2409</v>
      </c>
      <c r="U31" s="81">
        <v>2411</v>
      </c>
      <c r="V31" s="81">
        <v>2415</v>
      </c>
      <c r="W31" s="81">
        <v>2210</v>
      </c>
      <c r="X31" s="81">
        <v>2212</v>
      </c>
      <c r="Y31" s="81">
        <v>2212</v>
      </c>
      <c r="Z31" s="83"/>
      <c r="AA31" s="84">
        <f>SUM(B31:Z31)</f>
        <v>40149</v>
      </c>
    </row>
    <row r="32" spans="1:27" ht="30" customHeight="1" thickBot="1" x14ac:dyDescent="0.25">
      <c r="A32" s="60" t="s">
        <v>26</v>
      </c>
      <c r="B32" s="61">
        <f>IF(LEN(B$2)&gt;0,SUM(B29:B31),"")</f>
        <v>4999.5770000000002</v>
      </c>
      <c r="C32" s="62">
        <f t="shared" ref="C32:Z32" si="4">IF(LEN(C$2)&gt;0,SUM(C29:C31),"")</f>
        <v>4748.143</v>
      </c>
      <c r="D32" s="62">
        <f t="shared" si="4"/>
        <v>4754.8360000000002</v>
      </c>
      <c r="E32" s="62">
        <f t="shared" si="4"/>
        <v>4871.2089999999998</v>
      </c>
      <c r="F32" s="62">
        <f t="shared" si="4"/>
        <v>5106.0619999999999</v>
      </c>
      <c r="G32" s="62">
        <f t="shared" si="4"/>
        <v>5419.3060000000005</v>
      </c>
      <c r="H32" s="62">
        <f t="shared" si="4"/>
        <v>5818.4400000000005</v>
      </c>
      <c r="I32" s="62">
        <f t="shared" si="4"/>
        <v>6982.16</v>
      </c>
      <c r="J32" s="62">
        <f t="shared" si="4"/>
        <v>7906.1270000000004</v>
      </c>
      <c r="K32" s="62">
        <f t="shared" si="4"/>
        <v>8562.1219999999994</v>
      </c>
      <c r="L32" s="62">
        <f t="shared" si="4"/>
        <v>9190.1180000000004</v>
      </c>
      <c r="M32" s="62">
        <f t="shared" si="4"/>
        <v>9402.7119999999995</v>
      </c>
      <c r="N32" s="62">
        <f t="shared" si="4"/>
        <v>9489.991</v>
      </c>
      <c r="O32" s="62">
        <f t="shared" si="4"/>
        <v>9202.6569999999992</v>
      </c>
      <c r="P32" s="62">
        <f t="shared" si="4"/>
        <v>8812.1569999999992</v>
      </c>
      <c r="Q32" s="62">
        <f t="shared" si="4"/>
        <v>8285.3509999999987</v>
      </c>
      <c r="R32" s="62">
        <f t="shared" si="4"/>
        <v>8626.7839999999997</v>
      </c>
      <c r="S32" s="62">
        <f t="shared" si="4"/>
        <v>7486.1790000000001</v>
      </c>
      <c r="T32" s="62">
        <f t="shared" si="4"/>
        <v>7993.9849999999997</v>
      </c>
      <c r="U32" s="62">
        <f t="shared" si="4"/>
        <v>8863.8819999999996</v>
      </c>
      <c r="V32" s="62">
        <f t="shared" si="4"/>
        <v>8378.8889999999992</v>
      </c>
      <c r="W32" s="62">
        <f t="shared" si="4"/>
        <v>6675.5300000000007</v>
      </c>
      <c r="X32" s="62">
        <f t="shared" si="4"/>
        <v>5914.2150000000001</v>
      </c>
      <c r="Y32" s="62">
        <f t="shared" si="4"/>
        <v>5441.9170000000004</v>
      </c>
      <c r="Z32" s="63" t="str">
        <f t="shared" si="4"/>
        <v/>
      </c>
      <c r="AA32" s="64">
        <f>SUM(AA29:AA31)</f>
        <v>172932.34899999999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62</v>
      </c>
      <c r="T35" s="95">
        <v>200</v>
      </c>
      <c r="U35" s="95">
        <v>193</v>
      </c>
      <c r="V35" s="95">
        <v>213</v>
      </c>
      <c r="W35" s="95">
        <v>141</v>
      </c>
      <c r="X35" s="95">
        <v>60</v>
      </c>
      <c r="Y35" s="95">
        <v>33</v>
      </c>
      <c r="Z35" s="96"/>
      <c r="AA35" s="74">
        <f t="shared" ref="AA35:AA40" si="5">SUM(B35:Z35)</f>
        <v>902</v>
      </c>
    </row>
    <row r="36" spans="1:27" ht="24.95" customHeight="1" x14ac:dyDescent="0.2">
      <c r="A36" s="97" t="s">
        <v>29</v>
      </c>
      <c r="B36" s="98">
        <v>10</v>
      </c>
      <c r="C36" s="99">
        <v>17</v>
      </c>
      <c r="D36" s="99">
        <v>23</v>
      </c>
      <c r="E36" s="99">
        <v>23</v>
      </c>
      <c r="F36" s="99">
        <v>20</v>
      </c>
      <c r="G36" s="99">
        <v>27</v>
      </c>
      <c r="H36" s="99">
        <v>8</v>
      </c>
      <c r="I36" s="99">
        <v>8</v>
      </c>
      <c r="J36" s="99"/>
      <c r="K36" s="99">
        <v>8</v>
      </c>
      <c r="L36" s="99">
        <v>10</v>
      </c>
      <c r="M36" s="99">
        <v>10</v>
      </c>
      <c r="N36" s="99">
        <v>10</v>
      </c>
      <c r="O36" s="99">
        <v>10</v>
      </c>
      <c r="P36" s="99"/>
      <c r="Q36" s="99"/>
      <c r="R36" s="99"/>
      <c r="S36" s="99">
        <v>8</v>
      </c>
      <c r="T36" s="99">
        <v>27</v>
      </c>
      <c r="U36" s="99">
        <v>59</v>
      </c>
      <c r="V36" s="99">
        <v>38</v>
      </c>
      <c r="W36" s="99"/>
      <c r="X36" s="99">
        <v>15</v>
      </c>
      <c r="Y36" s="99"/>
      <c r="Z36" s="100"/>
      <c r="AA36" s="79">
        <f t="shared" si="5"/>
        <v>331</v>
      </c>
    </row>
    <row r="37" spans="1:27" ht="24.95" customHeight="1" x14ac:dyDescent="0.2">
      <c r="A37" s="97" t="s">
        <v>30</v>
      </c>
      <c r="B37" s="98">
        <v>741.9</v>
      </c>
      <c r="C37" s="99">
        <v>752.9</v>
      </c>
      <c r="D37" s="99">
        <v>618</v>
      </c>
      <c r="E37" s="99">
        <v>428.3</v>
      </c>
      <c r="F37" s="99">
        <v>280.10000000000002</v>
      </c>
      <c r="G37" s="99">
        <v>278.5</v>
      </c>
      <c r="H37" s="99">
        <v>408.3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237.7</v>
      </c>
      <c r="T37" s="99"/>
      <c r="U37" s="99"/>
      <c r="V37" s="99"/>
      <c r="W37" s="99">
        <v>405.7</v>
      </c>
      <c r="X37" s="99">
        <v>725.4</v>
      </c>
      <c r="Y37" s="99">
        <v>806.1</v>
      </c>
      <c r="Z37" s="100"/>
      <c r="AA37" s="79">
        <f t="shared" si="5"/>
        <v>5682.9000000000005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43</v>
      </c>
      <c r="K38" s="99"/>
      <c r="L38" s="99"/>
      <c r="M38" s="99"/>
      <c r="N38" s="99"/>
      <c r="O38" s="99"/>
      <c r="P38" s="99"/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893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801.9</v>
      </c>
      <c r="C40" s="88">
        <f t="shared" si="6"/>
        <v>819.9</v>
      </c>
      <c r="D40" s="88">
        <f t="shared" si="6"/>
        <v>691</v>
      </c>
      <c r="E40" s="88">
        <f t="shared" si="6"/>
        <v>501.3</v>
      </c>
      <c r="F40" s="88">
        <f t="shared" si="6"/>
        <v>350.1</v>
      </c>
      <c r="G40" s="88">
        <f t="shared" si="6"/>
        <v>355.5</v>
      </c>
      <c r="H40" s="88">
        <f t="shared" si="6"/>
        <v>466.3</v>
      </c>
      <c r="I40" s="88">
        <f t="shared" si="6"/>
        <v>58</v>
      </c>
      <c r="J40" s="88">
        <f t="shared" si="6"/>
        <v>43</v>
      </c>
      <c r="K40" s="88">
        <f t="shared" si="6"/>
        <v>8</v>
      </c>
      <c r="L40" s="88">
        <f t="shared" si="6"/>
        <v>10</v>
      </c>
      <c r="M40" s="88">
        <f t="shared" si="6"/>
        <v>10</v>
      </c>
      <c r="N40" s="88">
        <f t="shared" si="6"/>
        <v>10</v>
      </c>
      <c r="O40" s="88">
        <f t="shared" si="6"/>
        <v>10</v>
      </c>
      <c r="P40" s="88">
        <f t="shared" si="6"/>
        <v>0</v>
      </c>
      <c r="Q40" s="88">
        <f t="shared" si="6"/>
        <v>50</v>
      </c>
      <c r="R40" s="88">
        <f t="shared" si="6"/>
        <v>50</v>
      </c>
      <c r="S40" s="88">
        <f t="shared" si="6"/>
        <v>357.7</v>
      </c>
      <c r="T40" s="88">
        <f t="shared" si="6"/>
        <v>277</v>
      </c>
      <c r="U40" s="88">
        <f t="shared" si="6"/>
        <v>302</v>
      </c>
      <c r="V40" s="88">
        <f t="shared" si="6"/>
        <v>301</v>
      </c>
      <c r="W40" s="88">
        <f t="shared" si="6"/>
        <v>596.70000000000005</v>
      </c>
      <c r="X40" s="88">
        <f t="shared" si="6"/>
        <v>850.4</v>
      </c>
      <c r="Y40" s="88">
        <f t="shared" si="6"/>
        <v>889.1</v>
      </c>
      <c r="Z40" s="89" t="str">
        <f t="shared" si="6"/>
        <v/>
      </c>
      <c r="AA40" s="90">
        <f t="shared" si="5"/>
        <v>7808.9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741.9</v>
      </c>
      <c r="C45" s="99">
        <v>752.9</v>
      </c>
      <c r="D45" s="99">
        <v>618</v>
      </c>
      <c r="E45" s="99">
        <v>428.3</v>
      </c>
      <c r="F45" s="99">
        <v>280.10000000000002</v>
      </c>
      <c r="G45" s="99">
        <v>278.5</v>
      </c>
      <c r="H45" s="99">
        <v>408.3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237.7</v>
      </c>
      <c r="T45" s="99"/>
      <c r="U45" s="99"/>
      <c r="V45" s="99"/>
      <c r="W45" s="99">
        <v>405.7</v>
      </c>
      <c r="X45" s="99">
        <v>725.4</v>
      </c>
      <c r="Y45" s="99">
        <v>806.1</v>
      </c>
      <c r="Z45" s="100"/>
      <c r="AA45" s="79">
        <f t="shared" si="7"/>
        <v>5682.9000000000005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741.9</v>
      </c>
      <c r="C49" s="88">
        <f t="shared" ref="C49:Z49" si="8">IF(LEN(C$2)&gt;0,SUM(C43:C48),"")</f>
        <v>752.9</v>
      </c>
      <c r="D49" s="88">
        <f t="shared" si="8"/>
        <v>618</v>
      </c>
      <c r="E49" s="88">
        <f t="shared" si="8"/>
        <v>428.3</v>
      </c>
      <c r="F49" s="88">
        <f t="shared" si="8"/>
        <v>280.10000000000002</v>
      </c>
      <c r="G49" s="88">
        <f t="shared" si="8"/>
        <v>278.5</v>
      </c>
      <c r="H49" s="88">
        <f t="shared" si="8"/>
        <v>408.3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237.7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405.7</v>
      </c>
      <c r="X49" s="88">
        <f t="shared" si="8"/>
        <v>725.4</v>
      </c>
      <c r="Y49" s="88">
        <f t="shared" si="8"/>
        <v>806.1</v>
      </c>
      <c r="Z49" s="89" t="str">
        <f t="shared" si="8"/>
        <v/>
      </c>
      <c r="AA49" s="90">
        <f t="shared" si="7"/>
        <v>5682.9000000000005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5741.476999999999</v>
      </c>
      <c r="C52" s="88">
        <f t="shared" si="10"/>
        <v>5501.0430000000006</v>
      </c>
      <c r="D52" s="88">
        <f t="shared" si="10"/>
        <v>5372.8360000000002</v>
      </c>
      <c r="E52" s="88">
        <f t="shared" si="10"/>
        <v>5299.509</v>
      </c>
      <c r="F52" s="88">
        <f t="shared" si="10"/>
        <v>5386.1620000000003</v>
      </c>
      <c r="G52" s="88">
        <f t="shared" si="10"/>
        <v>5697.8060000000005</v>
      </c>
      <c r="H52" s="88">
        <f t="shared" si="10"/>
        <v>6226.7400000000007</v>
      </c>
      <c r="I52" s="88">
        <f t="shared" si="10"/>
        <v>6982.16</v>
      </c>
      <c r="J52" s="88">
        <f t="shared" si="10"/>
        <v>7906.1270000000004</v>
      </c>
      <c r="K52" s="88">
        <f t="shared" si="10"/>
        <v>8562.1220000000012</v>
      </c>
      <c r="L52" s="88">
        <f t="shared" si="10"/>
        <v>9190.1180000000004</v>
      </c>
      <c r="M52" s="88">
        <f t="shared" si="10"/>
        <v>9402.7119999999995</v>
      </c>
      <c r="N52" s="88">
        <f t="shared" si="10"/>
        <v>9489.991</v>
      </c>
      <c r="O52" s="88">
        <f t="shared" si="10"/>
        <v>9202.6570000000029</v>
      </c>
      <c r="P52" s="88">
        <f t="shared" si="10"/>
        <v>8812.1569999999992</v>
      </c>
      <c r="Q52" s="88">
        <f t="shared" si="10"/>
        <v>8285.3509999999987</v>
      </c>
      <c r="R52" s="88">
        <f t="shared" si="10"/>
        <v>8626.7839999999978</v>
      </c>
      <c r="S52" s="88">
        <f t="shared" si="10"/>
        <v>7723.8789999999999</v>
      </c>
      <c r="T52" s="88">
        <f t="shared" si="10"/>
        <v>7993.9850000000006</v>
      </c>
      <c r="U52" s="88">
        <f t="shared" si="10"/>
        <v>8863.8819999999996</v>
      </c>
      <c r="V52" s="88">
        <f t="shared" si="10"/>
        <v>8378.889000000001</v>
      </c>
      <c r="W52" s="88">
        <f t="shared" si="10"/>
        <v>7081.2300000000005</v>
      </c>
      <c r="X52" s="88">
        <f t="shared" si="10"/>
        <v>6639.6149999999998</v>
      </c>
      <c r="Y52" s="88">
        <f t="shared" si="10"/>
        <v>6248.0169999999998</v>
      </c>
      <c r="Z52" s="89" t="str">
        <f t="shared" si="10"/>
        <v/>
      </c>
      <c r="AA52" s="104">
        <f>SUM(B52:Z52)</f>
        <v>178615.24899999998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5741.4610000000002</v>
      </c>
      <c r="C4" s="18">
        <v>5501.0640000000003</v>
      </c>
      <c r="D4" s="18">
        <v>5372.8140000000012</v>
      </c>
      <c r="E4" s="18">
        <v>5299.4920000000011</v>
      </c>
      <c r="F4" s="18">
        <v>5386.1860000000006</v>
      </c>
      <c r="G4" s="18">
        <v>5697.7869999999984</v>
      </c>
      <c r="H4" s="18">
        <v>6226.7270000000008</v>
      </c>
      <c r="I4" s="18">
        <v>6982.1530000000002</v>
      </c>
      <c r="J4" s="18">
        <v>7906.1289999999999</v>
      </c>
      <c r="K4" s="18">
        <v>8562.1649999999972</v>
      </c>
      <c r="L4" s="18">
        <v>9190.1670000000013</v>
      </c>
      <c r="M4" s="18">
        <v>9402.7170000000006</v>
      </c>
      <c r="N4" s="18">
        <v>9490.0370000000021</v>
      </c>
      <c r="O4" s="18">
        <v>9202.6589999999997</v>
      </c>
      <c r="P4" s="18">
        <v>8812.1589999999997</v>
      </c>
      <c r="Q4" s="18">
        <v>8285.3459999999977</v>
      </c>
      <c r="R4" s="18">
        <v>8626.7699999999986</v>
      </c>
      <c r="S4" s="18">
        <v>7723.842999999998</v>
      </c>
      <c r="T4" s="18">
        <v>7994.009</v>
      </c>
      <c r="U4" s="18">
        <v>8863.853000000001</v>
      </c>
      <c r="V4" s="18">
        <v>8378.91</v>
      </c>
      <c r="W4" s="18">
        <v>7081.2290000000003</v>
      </c>
      <c r="X4" s="18">
        <v>6639.6250000000027</v>
      </c>
      <c r="Y4" s="18">
        <v>6248.0240000000003</v>
      </c>
      <c r="Z4" s="19"/>
      <c r="AA4" s="20">
        <f>SUM(B4:Z4)</f>
        <v>178615.326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87.38</v>
      </c>
      <c r="C7" s="28">
        <v>87.5</v>
      </c>
      <c r="D7" s="28">
        <v>86.84</v>
      </c>
      <c r="E7" s="28">
        <v>86.97</v>
      </c>
      <c r="F7" s="28">
        <v>88.54</v>
      </c>
      <c r="G7" s="28">
        <v>100.45</v>
      </c>
      <c r="H7" s="28">
        <v>128.69</v>
      </c>
      <c r="I7" s="28">
        <v>146.09</v>
      </c>
      <c r="J7" s="28">
        <v>61.93</v>
      </c>
      <c r="K7" s="28">
        <v>12.77</v>
      </c>
      <c r="L7" s="28">
        <v>11.91</v>
      </c>
      <c r="M7" s="28">
        <v>13.62</v>
      </c>
      <c r="N7" s="28">
        <v>15.08</v>
      </c>
      <c r="O7" s="28">
        <v>40</v>
      </c>
      <c r="P7" s="28">
        <v>55</v>
      </c>
      <c r="Q7" s="28">
        <v>81.38</v>
      </c>
      <c r="R7" s="28">
        <v>103.2</v>
      </c>
      <c r="S7" s="28">
        <v>136.03</v>
      </c>
      <c r="T7" s="28">
        <v>220.44</v>
      </c>
      <c r="U7" s="28">
        <v>367.9</v>
      </c>
      <c r="V7" s="28">
        <v>311.98</v>
      </c>
      <c r="W7" s="28">
        <v>148.52000000000001</v>
      </c>
      <c r="X7" s="28">
        <v>150.88999999999999</v>
      </c>
      <c r="Y7" s="28">
        <v>136.13</v>
      </c>
      <c r="Z7" s="29"/>
      <c r="AA7" s="30">
        <f>IF(SUM(B7:Z7)&lt;&gt;0,AVERAGEIF(B7:Z7,"&lt;&gt;"""),"")</f>
        <v>111.63500000000001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11.497999999999999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7.0759999999999996</v>
      </c>
      <c r="T14" s="57">
        <v>13.861000000000001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197.435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11.497999999999999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7.0759999999999996</v>
      </c>
      <c r="T16" s="62">
        <f t="shared" si="1"/>
        <v>13.861000000000001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197.435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690.42400000000009</v>
      </c>
      <c r="C19" s="72">
        <v>669.77099999999996</v>
      </c>
      <c r="D19" s="72">
        <v>648.64300000000003</v>
      </c>
      <c r="E19" s="72">
        <v>645.83999999999992</v>
      </c>
      <c r="F19" s="72">
        <v>645.053</v>
      </c>
      <c r="G19" s="72">
        <v>647.08400000000006</v>
      </c>
      <c r="H19" s="72">
        <v>649.20699999999999</v>
      </c>
      <c r="I19" s="72">
        <v>641.15600000000006</v>
      </c>
      <c r="J19" s="72">
        <v>635.55600000000004</v>
      </c>
      <c r="K19" s="72">
        <v>629.82900000000006</v>
      </c>
      <c r="L19" s="72">
        <v>639.21399999999994</v>
      </c>
      <c r="M19" s="72">
        <v>621.95900000000006</v>
      </c>
      <c r="N19" s="72">
        <v>620.63200000000006</v>
      </c>
      <c r="O19" s="72">
        <v>629.03100000000006</v>
      </c>
      <c r="P19" s="72">
        <v>673.77700000000004</v>
      </c>
      <c r="Q19" s="72">
        <v>691.13400000000001</v>
      </c>
      <c r="R19" s="72">
        <v>683.22400000000005</v>
      </c>
      <c r="S19" s="72">
        <v>688.80799999999999</v>
      </c>
      <c r="T19" s="72">
        <v>669.25</v>
      </c>
      <c r="U19" s="72">
        <v>656.12199999999996</v>
      </c>
      <c r="V19" s="72">
        <v>663.65499999999997</v>
      </c>
      <c r="W19" s="72">
        <v>654.60400000000004</v>
      </c>
      <c r="X19" s="72">
        <v>672.41700000000003</v>
      </c>
      <c r="Y19" s="72">
        <v>670.98199999999997</v>
      </c>
      <c r="Z19" s="73"/>
      <c r="AA19" s="74">
        <f t="shared" ref="AA19:AA25" si="2">SUM(B19:Z19)</f>
        <v>15737.371999999999</v>
      </c>
    </row>
    <row r="20" spans="1:27" ht="24.95" customHeight="1" x14ac:dyDescent="0.2">
      <c r="A20" s="75" t="s">
        <v>15</v>
      </c>
      <c r="B20" s="76">
        <v>1086.1999999999996</v>
      </c>
      <c r="C20" s="77">
        <v>1078.6250000000002</v>
      </c>
      <c r="D20" s="77">
        <v>1083.248</v>
      </c>
      <c r="E20" s="77">
        <v>1088.6550000000002</v>
      </c>
      <c r="F20" s="77">
        <v>1146.5659999999998</v>
      </c>
      <c r="G20" s="77">
        <v>1325.6690000000003</v>
      </c>
      <c r="H20" s="77">
        <v>1547.6069999999997</v>
      </c>
      <c r="I20" s="77">
        <v>1740.259</v>
      </c>
      <c r="J20" s="77">
        <v>1845.1020000000001</v>
      </c>
      <c r="K20" s="77">
        <v>1826.2820000000002</v>
      </c>
      <c r="L20" s="77">
        <v>1830.933</v>
      </c>
      <c r="M20" s="77">
        <v>1830.4089999999999</v>
      </c>
      <c r="N20" s="77">
        <v>1846.1669999999999</v>
      </c>
      <c r="O20" s="77">
        <v>1821.2550000000003</v>
      </c>
      <c r="P20" s="77">
        <v>1750.0040000000001</v>
      </c>
      <c r="Q20" s="77">
        <v>1721.8010000000002</v>
      </c>
      <c r="R20" s="77">
        <v>1769.0810000000001</v>
      </c>
      <c r="S20" s="77">
        <v>1743.7950000000003</v>
      </c>
      <c r="T20" s="77">
        <v>1724.1589999999999</v>
      </c>
      <c r="U20" s="77">
        <v>1663.9060000000002</v>
      </c>
      <c r="V20" s="77">
        <v>1574.0929999999998</v>
      </c>
      <c r="W20" s="77">
        <v>1420.271</v>
      </c>
      <c r="X20" s="77">
        <v>1342.528</v>
      </c>
      <c r="Y20" s="77">
        <v>1304.1690000000001</v>
      </c>
      <c r="Z20" s="78"/>
      <c r="AA20" s="79">
        <f t="shared" si="2"/>
        <v>37110.784000000007</v>
      </c>
    </row>
    <row r="21" spans="1:27" ht="24.95" customHeight="1" x14ac:dyDescent="0.2">
      <c r="A21" s="75" t="s">
        <v>16</v>
      </c>
      <c r="B21" s="80">
        <v>3015.837</v>
      </c>
      <c r="C21" s="81">
        <v>2843.6679999999997</v>
      </c>
      <c r="D21" s="81">
        <v>2741.4230000000002</v>
      </c>
      <c r="E21" s="81">
        <v>2669.9969999999998</v>
      </c>
      <c r="F21" s="81">
        <v>2698.0669999999996</v>
      </c>
      <c r="G21" s="81">
        <v>2804.0340000000001</v>
      </c>
      <c r="H21" s="81">
        <v>2973.9149999999995</v>
      </c>
      <c r="I21" s="81">
        <v>3378.4379999999996</v>
      </c>
      <c r="J21" s="81">
        <v>3794.3710000000001</v>
      </c>
      <c r="K21" s="81">
        <v>4058.7540000000004</v>
      </c>
      <c r="L21" s="81">
        <v>4266.22</v>
      </c>
      <c r="M21" s="81">
        <v>4419.3490000000002</v>
      </c>
      <c r="N21" s="81">
        <v>4531.0380000000005</v>
      </c>
      <c r="O21" s="81">
        <v>4455.1500000000005</v>
      </c>
      <c r="P21" s="81">
        <v>4222.5400000000009</v>
      </c>
      <c r="Q21" s="81">
        <v>4132.4110000000001</v>
      </c>
      <c r="R21" s="81">
        <v>4146.9650000000001</v>
      </c>
      <c r="S21" s="81">
        <v>4130.6639999999998</v>
      </c>
      <c r="T21" s="81">
        <v>4171.2390000000005</v>
      </c>
      <c r="U21" s="81">
        <v>4283.3250000000007</v>
      </c>
      <c r="V21" s="81">
        <v>4142.7620000000006</v>
      </c>
      <c r="W21" s="81">
        <v>3938.8539999999998</v>
      </c>
      <c r="X21" s="81">
        <v>3603.68</v>
      </c>
      <c r="Y21" s="81">
        <v>3273.873</v>
      </c>
      <c r="Z21" s="78"/>
      <c r="AA21" s="79">
        <f t="shared" si="2"/>
        <v>88696.573999999993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220</v>
      </c>
      <c r="L22" s="81">
        <v>220</v>
      </c>
      <c r="M22" s="81">
        <v>220</v>
      </c>
      <c r="N22" s="81">
        <v>220</v>
      </c>
      <c r="O22" s="81">
        <v>219.72300000000001</v>
      </c>
      <c r="P22" s="81">
        <v>179.63800000000001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1279.3609999999999</v>
      </c>
    </row>
    <row r="23" spans="1:27" ht="24.95" customHeight="1" x14ac:dyDescent="0.2">
      <c r="A23" s="85" t="s">
        <v>18</v>
      </c>
      <c r="B23" s="77">
        <v>114</v>
      </c>
      <c r="C23" s="77">
        <v>106</v>
      </c>
      <c r="D23" s="77">
        <v>108.5</v>
      </c>
      <c r="E23" s="77">
        <v>110</v>
      </c>
      <c r="F23" s="77">
        <v>110.5</v>
      </c>
      <c r="G23" s="77">
        <v>116</v>
      </c>
      <c r="H23" s="77">
        <v>114.5</v>
      </c>
      <c r="I23" s="77">
        <v>117.5</v>
      </c>
      <c r="J23" s="77">
        <v>118</v>
      </c>
      <c r="K23" s="77">
        <v>128</v>
      </c>
      <c r="L23" s="77">
        <v>155</v>
      </c>
      <c r="M23" s="77">
        <v>165</v>
      </c>
      <c r="N23" s="77">
        <v>158</v>
      </c>
      <c r="O23" s="77">
        <v>154.5</v>
      </c>
      <c r="P23" s="77">
        <v>140</v>
      </c>
      <c r="Q23" s="77">
        <v>131</v>
      </c>
      <c r="R23" s="77">
        <v>124.5</v>
      </c>
      <c r="S23" s="77">
        <v>164.5</v>
      </c>
      <c r="T23" s="77">
        <v>184.5</v>
      </c>
      <c r="U23" s="77">
        <v>200</v>
      </c>
      <c r="V23" s="77">
        <v>192</v>
      </c>
      <c r="W23" s="77">
        <v>173.5</v>
      </c>
      <c r="X23" s="77">
        <v>159</v>
      </c>
      <c r="Y23" s="77">
        <v>142</v>
      </c>
      <c r="Z23" s="77"/>
      <c r="AA23" s="79">
        <f t="shared" si="2"/>
        <v>3386.5</v>
      </c>
    </row>
    <row r="24" spans="1:27" ht="24.95" customHeight="1" x14ac:dyDescent="0.2">
      <c r="A24" s="85" t="s">
        <v>19</v>
      </c>
      <c r="B24" s="77">
        <v>406</v>
      </c>
      <c r="C24" s="77">
        <v>387</v>
      </c>
      <c r="D24" s="77">
        <v>374.99999999999994</v>
      </c>
      <c r="E24" s="77">
        <v>368</v>
      </c>
      <c r="F24" s="77">
        <v>369.99999999999994</v>
      </c>
      <c r="G24" s="77">
        <v>389.99999999999994</v>
      </c>
      <c r="H24" s="77">
        <v>436.99999999999994</v>
      </c>
      <c r="I24" s="77">
        <v>502</v>
      </c>
      <c r="J24" s="77">
        <v>553.99999999999989</v>
      </c>
      <c r="K24" s="77">
        <v>565</v>
      </c>
      <c r="L24" s="77">
        <v>570</v>
      </c>
      <c r="M24" s="77">
        <v>575.00000000000011</v>
      </c>
      <c r="N24" s="77">
        <v>576</v>
      </c>
      <c r="O24" s="77">
        <v>570</v>
      </c>
      <c r="P24" s="77">
        <v>558</v>
      </c>
      <c r="Q24" s="77">
        <v>553</v>
      </c>
      <c r="R24" s="77">
        <v>562.99999999999989</v>
      </c>
      <c r="S24" s="77">
        <v>578</v>
      </c>
      <c r="T24" s="77">
        <v>571.00000000000011</v>
      </c>
      <c r="U24" s="77">
        <v>580.00000000000011</v>
      </c>
      <c r="V24" s="77">
        <v>548.00000000000011</v>
      </c>
      <c r="W24" s="77">
        <v>505.00000000000006</v>
      </c>
      <c r="X24" s="77">
        <v>463</v>
      </c>
      <c r="Y24" s="77">
        <v>411</v>
      </c>
      <c r="Z24" s="77"/>
      <c r="AA24" s="79">
        <f t="shared" si="2"/>
        <v>11975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5312.4609999999993</v>
      </c>
      <c r="C26" s="88">
        <f t="shared" ref="C26:Z26" si="3">IF(LEN(C$2)&gt;0,SUM(C19:C25),"")</f>
        <v>5085.0640000000003</v>
      </c>
      <c r="D26" s="88">
        <f t="shared" si="3"/>
        <v>4956.8140000000003</v>
      </c>
      <c r="E26" s="88">
        <f t="shared" si="3"/>
        <v>4882.4920000000002</v>
      </c>
      <c r="F26" s="88">
        <f t="shared" si="3"/>
        <v>4970.1859999999997</v>
      </c>
      <c r="G26" s="88">
        <f t="shared" si="3"/>
        <v>5282.7870000000003</v>
      </c>
      <c r="H26" s="88">
        <f t="shared" si="3"/>
        <v>5722.2289999999994</v>
      </c>
      <c r="I26" s="88">
        <f t="shared" si="3"/>
        <v>6379.3529999999992</v>
      </c>
      <c r="J26" s="88">
        <f t="shared" si="3"/>
        <v>6947.0290000000005</v>
      </c>
      <c r="K26" s="88">
        <f t="shared" si="3"/>
        <v>7427.8650000000007</v>
      </c>
      <c r="L26" s="88">
        <f t="shared" si="3"/>
        <v>7681.3670000000002</v>
      </c>
      <c r="M26" s="88">
        <f t="shared" si="3"/>
        <v>7831.7170000000006</v>
      </c>
      <c r="N26" s="88">
        <f t="shared" si="3"/>
        <v>7951.8370000000004</v>
      </c>
      <c r="O26" s="88">
        <f t="shared" si="3"/>
        <v>7849.6590000000015</v>
      </c>
      <c r="P26" s="88">
        <f t="shared" si="3"/>
        <v>7523.9590000000007</v>
      </c>
      <c r="Q26" s="88">
        <f t="shared" si="3"/>
        <v>7229.3460000000005</v>
      </c>
      <c r="R26" s="88">
        <f t="shared" si="3"/>
        <v>7286.77</v>
      </c>
      <c r="S26" s="88">
        <f t="shared" si="3"/>
        <v>7305.7669999999998</v>
      </c>
      <c r="T26" s="88">
        <f t="shared" si="3"/>
        <v>7320.1480000000001</v>
      </c>
      <c r="U26" s="88">
        <f t="shared" si="3"/>
        <v>7383.353000000001</v>
      </c>
      <c r="V26" s="88">
        <f t="shared" si="3"/>
        <v>7120.51</v>
      </c>
      <c r="W26" s="88">
        <f t="shared" si="3"/>
        <v>6692.2289999999994</v>
      </c>
      <c r="X26" s="88">
        <f t="shared" si="3"/>
        <v>6240.625</v>
      </c>
      <c r="Y26" s="88">
        <f t="shared" si="3"/>
        <v>5802.0240000000003</v>
      </c>
      <c r="Z26" s="89" t="str">
        <f t="shared" si="3"/>
        <v/>
      </c>
      <c r="AA26" s="90">
        <f>SUM(AA19:AA25)</f>
        <v>158185.59099999999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721</v>
      </c>
      <c r="C29" s="72">
        <v>694</v>
      </c>
      <c r="D29" s="72">
        <v>684.5</v>
      </c>
      <c r="E29" s="72">
        <v>680</v>
      </c>
      <c r="F29" s="72">
        <v>681.5</v>
      </c>
      <c r="G29" s="72">
        <v>706</v>
      </c>
      <c r="H29" s="72">
        <v>747.92</v>
      </c>
      <c r="I29" s="72">
        <v>848.75</v>
      </c>
      <c r="J29" s="72">
        <v>946.54</v>
      </c>
      <c r="K29" s="72">
        <v>1060.67</v>
      </c>
      <c r="L29" s="72">
        <v>1107.06</v>
      </c>
      <c r="M29" s="72">
        <v>1122.68</v>
      </c>
      <c r="N29" s="72">
        <v>1096.75</v>
      </c>
      <c r="O29" s="72">
        <v>1086.8599999999999</v>
      </c>
      <c r="P29" s="72">
        <v>1026.5</v>
      </c>
      <c r="Q29" s="72">
        <v>956.99</v>
      </c>
      <c r="R29" s="72">
        <v>914.39</v>
      </c>
      <c r="S29" s="72">
        <v>931.23</v>
      </c>
      <c r="T29" s="72">
        <v>917.76</v>
      </c>
      <c r="U29" s="72">
        <v>942</v>
      </c>
      <c r="V29" s="72">
        <v>902</v>
      </c>
      <c r="W29" s="72">
        <v>853.5</v>
      </c>
      <c r="X29" s="72">
        <v>825</v>
      </c>
      <c r="Y29" s="72">
        <v>763</v>
      </c>
      <c r="Z29" s="73"/>
      <c r="AA29" s="74">
        <f>SUM(B29:Z29)</f>
        <v>21216.6</v>
      </c>
    </row>
    <row r="30" spans="1:27" ht="24.95" customHeight="1" x14ac:dyDescent="0.2">
      <c r="A30" s="75" t="s">
        <v>24</v>
      </c>
      <c r="B30" s="76">
        <v>5020.4610000000002</v>
      </c>
      <c r="C30" s="77">
        <v>4807.0640000000003</v>
      </c>
      <c r="D30" s="77">
        <v>4688.3140000000003</v>
      </c>
      <c r="E30" s="77">
        <v>4619.4920000000002</v>
      </c>
      <c r="F30" s="77">
        <v>4704.6859999999997</v>
      </c>
      <c r="G30" s="77">
        <v>4991.7870000000003</v>
      </c>
      <c r="H30" s="77">
        <v>5478.8069999999998</v>
      </c>
      <c r="I30" s="77">
        <v>6059.6030000000001</v>
      </c>
      <c r="J30" s="77">
        <v>6593.4889999999996</v>
      </c>
      <c r="K30" s="77">
        <v>7108.1949999999997</v>
      </c>
      <c r="L30" s="77">
        <v>7328.3069999999998</v>
      </c>
      <c r="M30" s="77">
        <v>7470.0370000000003</v>
      </c>
      <c r="N30" s="77">
        <v>7609.0870000000004</v>
      </c>
      <c r="O30" s="77">
        <v>7507.799</v>
      </c>
      <c r="P30" s="77">
        <v>7162.4589999999998</v>
      </c>
      <c r="Q30" s="77">
        <v>6847.3559999999998</v>
      </c>
      <c r="R30" s="77">
        <v>6887.38</v>
      </c>
      <c r="S30" s="77">
        <v>6792.6130000000003</v>
      </c>
      <c r="T30" s="77">
        <v>6708.2489999999998</v>
      </c>
      <c r="U30" s="77">
        <v>6888.3530000000001</v>
      </c>
      <c r="V30" s="77">
        <v>6601.51</v>
      </c>
      <c r="W30" s="77">
        <v>6227.7290000000003</v>
      </c>
      <c r="X30" s="77">
        <v>5814.625</v>
      </c>
      <c r="Y30" s="77">
        <v>5485.0240000000003</v>
      </c>
      <c r="Z30" s="78"/>
      <c r="AA30" s="79">
        <f>SUM(B30:Z30)</f>
        <v>149402.42600000001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5741.4610000000002</v>
      </c>
      <c r="C32" s="62">
        <f t="shared" ref="C32:Z32" si="4">IF(LEN(C$2)&gt;0,SUM(C29:C31),"")</f>
        <v>5501.0640000000003</v>
      </c>
      <c r="D32" s="62">
        <f t="shared" si="4"/>
        <v>5372.8140000000003</v>
      </c>
      <c r="E32" s="62">
        <f t="shared" si="4"/>
        <v>5299.4920000000002</v>
      </c>
      <c r="F32" s="62">
        <f t="shared" si="4"/>
        <v>5386.1859999999997</v>
      </c>
      <c r="G32" s="62">
        <f t="shared" si="4"/>
        <v>5697.7870000000003</v>
      </c>
      <c r="H32" s="62">
        <f t="shared" si="4"/>
        <v>6226.7269999999999</v>
      </c>
      <c r="I32" s="62">
        <f t="shared" si="4"/>
        <v>6908.3530000000001</v>
      </c>
      <c r="J32" s="62">
        <f t="shared" si="4"/>
        <v>7540.0289999999995</v>
      </c>
      <c r="K32" s="62">
        <f t="shared" si="4"/>
        <v>8168.8649999999998</v>
      </c>
      <c r="L32" s="62">
        <f t="shared" si="4"/>
        <v>8435.3670000000002</v>
      </c>
      <c r="M32" s="62">
        <f t="shared" si="4"/>
        <v>8592.7170000000006</v>
      </c>
      <c r="N32" s="62">
        <f t="shared" si="4"/>
        <v>8705.8369999999995</v>
      </c>
      <c r="O32" s="62">
        <f t="shared" si="4"/>
        <v>8594.6589999999997</v>
      </c>
      <c r="P32" s="62">
        <f t="shared" si="4"/>
        <v>8188.9589999999998</v>
      </c>
      <c r="Q32" s="62">
        <f t="shared" si="4"/>
        <v>7804.3459999999995</v>
      </c>
      <c r="R32" s="62">
        <f t="shared" si="4"/>
        <v>7801.77</v>
      </c>
      <c r="S32" s="62">
        <f t="shared" si="4"/>
        <v>7723.8430000000008</v>
      </c>
      <c r="T32" s="62">
        <f t="shared" si="4"/>
        <v>7626.009</v>
      </c>
      <c r="U32" s="62">
        <f t="shared" si="4"/>
        <v>7830.3530000000001</v>
      </c>
      <c r="V32" s="62">
        <f t="shared" si="4"/>
        <v>7503.51</v>
      </c>
      <c r="W32" s="62">
        <f t="shared" si="4"/>
        <v>7081.2290000000003</v>
      </c>
      <c r="X32" s="62">
        <f t="shared" si="4"/>
        <v>6639.625</v>
      </c>
      <c r="Y32" s="62">
        <f t="shared" si="4"/>
        <v>6248.0240000000003</v>
      </c>
      <c r="Z32" s="63" t="str">
        <f t="shared" si="4"/>
        <v/>
      </c>
      <c r="AA32" s="64">
        <f>SUM(AA29:AA31)</f>
        <v>170619.02600000001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183</v>
      </c>
      <c r="I35" s="95">
        <v>186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147</v>
      </c>
      <c r="T35" s="95">
        <v>72</v>
      </c>
      <c r="U35" s="95">
        <v>74</v>
      </c>
      <c r="V35" s="95">
        <v>68</v>
      </c>
      <c r="W35" s="95">
        <v>101</v>
      </c>
      <c r="X35" s="95">
        <v>149</v>
      </c>
      <c r="Y35" s="95">
        <v>176</v>
      </c>
      <c r="Z35" s="96"/>
      <c r="AA35" s="74">
        <f t="shared" ref="AA35:AA40" si="5">SUM(B35:Z35)</f>
        <v>4156</v>
      </c>
    </row>
    <row r="36" spans="1:27" ht="24.95" customHeight="1" x14ac:dyDescent="0.2">
      <c r="A36" s="97" t="s">
        <v>42</v>
      </c>
      <c r="B36" s="98">
        <v>214</v>
      </c>
      <c r="C36" s="99">
        <v>201</v>
      </c>
      <c r="D36" s="99">
        <v>201</v>
      </c>
      <c r="E36" s="99">
        <v>202</v>
      </c>
      <c r="F36" s="99">
        <v>201</v>
      </c>
      <c r="G36" s="99">
        <v>200</v>
      </c>
      <c r="H36" s="99">
        <v>310</v>
      </c>
      <c r="I36" s="99">
        <v>343</v>
      </c>
      <c r="J36" s="99">
        <v>393</v>
      </c>
      <c r="K36" s="99">
        <v>375</v>
      </c>
      <c r="L36" s="99">
        <v>388</v>
      </c>
      <c r="M36" s="99">
        <v>395</v>
      </c>
      <c r="N36" s="99">
        <v>388</v>
      </c>
      <c r="O36" s="99">
        <v>399</v>
      </c>
      <c r="P36" s="99">
        <v>399</v>
      </c>
      <c r="Q36" s="99">
        <v>375</v>
      </c>
      <c r="R36" s="99">
        <v>315</v>
      </c>
      <c r="S36" s="99">
        <v>264</v>
      </c>
      <c r="T36" s="99">
        <v>220</v>
      </c>
      <c r="U36" s="99">
        <v>358</v>
      </c>
      <c r="V36" s="99">
        <v>300</v>
      </c>
      <c r="W36" s="99">
        <v>273</v>
      </c>
      <c r="X36" s="99">
        <v>235</v>
      </c>
      <c r="Y36" s="99">
        <v>255</v>
      </c>
      <c r="Z36" s="100"/>
      <c r="AA36" s="79">
        <f t="shared" si="5"/>
        <v>7204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73.8</v>
      </c>
      <c r="J37" s="99">
        <v>366.1</v>
      </c>
      <c r="K37" s="99">
        <v>393.3</v>
      </c>
      <c r="L37" s="99">
        <v>754.8</v>
      </c>
      <c r="M37" s="99">
        <v>810</v>
      </c>
      <c r="N37" s="99">
        <v>784.2</v>
      </c>
      <c r="O37" s="99">
        <v>608</v>
      </c>
      <c r="P37" s="99">
        <v>623.20000000000005</v>
      </c>
      <c r="Q37" s="99">
        <v>481</v>
      </c>
      <c r="R37" s="99">
        <v>825</v>
      </c>
      <c r="S37" s="99"/>
      <c r="T37" s="99">
        <v>368</v>
      </c>
      <c r="U37" s="99">
        <v>1033.5</v>
      </c>
      <c r="V37" s="99">
        <v>875.4</v>
      </c>
      <c r="W37" s="99"/>
      <c r="X37" s="99"/>
      <c r="Y37" s="99"/>
      <c r="Z37" s="100"/>
      <c r="AA37" s="79">
        <f t="shared" si="5"/>
        <v>7996.2999999999993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166</v>
      </c>
      <c r="L38" s="99">
        <v>166</v>
      </c>
      <c r="M38" s="99">
        <v>166</v>
      </c>
      <c r="N38" s="99">
        <v>166</v>
      </c>
      <c r="O38" s="99">
        <v>146</v>
      </c>
      <c r="P38" s="99">
        <v>66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876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414</v>
      </c>
      <c r="C40" s="88">
        <f t="shared" ref="C40:Z40" si="6">IF(LEN(C$2)&gt;0,SUM(C35:C39),"")</f>
        <v>401</v>
      </c>
      <c r="D40" s="88">
        <f t="shared" si="6"/>
        <v>401</v>
      </c>
      <c r="E40" s="88">
        <f t="shared" si="6"/>
        <v>402</v>
      </c>
      <c r="F40" s="88">
        <f t="shared" si="6"/>
        <v>401</v>
      </c>
      <c r="G40" s="88">
        <f t="shared" si="6"/>
        <v>400</v>
      </c>
      <c r="H40" s="88">
        <f t="shared" si="6"/>
        <v>493</v>
      </c>
      <c r="I40" s="88">
        <f t="shared" si="6"/>
        <v>602.79999999999995</v>
      </c>
      <c r="J40" s="88">
        <f t="shared" si="6"/>
        <v>959.1</v>
      </c>
      <c r="K40" s="88">
        <f t="shared" si="6"/>
        <v>1134.3</v>
      </c>
      <c r="L40" s="88">
        <f t="shared" si="6"/>
        <v>1508.8</v>
      </c>
      <c r="M40" s="88">
        <f t="shared" si="6"/>
        <v>1571</v>
      </c>
      <c r="N40" s="88">
        <f t="shared" si="6"/>
        <v>1538.2</v>
      </c>
      <c r="O40" s="88">
        <f t="shared" si="6"/>
        <v>1353</v>
      </c>
      <c r="P40" s="88">
        <f t="shared" si="6"/>
        <v>1288.2</v>
      </c>
      <c r="Q40" s="88">
        <f t="shared" si="6"/>
        <v>1056</v>
      </c>
      <c r="R40" s="88">
        <f t="shared" si="6"/>
        <v>1340</v>
      </c>
      <c r="S40" s="88">
        <f t="shared" si="6"/>
        <v>411</v>
      </c>
      <c r="T40" s="88">
        <f t="shared" si="6"/>
        <v>660</v>
      </c>
      <c r="U40" s="88">
        <f t="shared" si="6"/>
        <v>1465.5</v>
      </c>
      <c r="V40" s="88">
        <f t="shared" si="6"/>
        <v>1243.4000000000001</v>
      </c>
      <c r="W40" s="88">
        <f t="shared" si="6"/>
        <v>374</v>
      </c>
      <c r="X40" s="88">
        <f t="shared" si="6"/>
        <v>384</v>
      </c>
      <c r="Y40" s="88">
        <f t="shared" si="6"/>
        <v>431</v>
      </c>
      <c r="Z40" s="89" t="str">
        <f t="shared" si="6"/>
        <v/>
      </c>
      <c r="AA40" s="90">
        <f t="shared" si="5"/>
        <v>20232.300000000003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73.8</v>
      </c>
      <c r="J45" s="99">
        <v>366.1</v>
      </c>
      <c r="K45" s="99">
        <v>393.3</v>
      </c>
      <c r="L45" s="99">
        <v>754.8</v>
      </c>
      <c r="M45" s="99">
        <v>810</v>
      </c>
      <c r="N45" s="99">
        <v>784.2</v>
      </c>
      <c r="O45" s="99">
        <v>608</v>
      </c>
      <c r="P45" s="99">
        <v>623.20000000000005</v>
      </c>
      <c r="Q45" s="99">
        <v>481</v>
      </c>
      <c r="R45" s="99">
        <v>825</v>
      </c>
      <c r="S45" s="99"/>
      <c r="T45" s="99">
        <v>368</v>
      </c>
      <c r="U45" s="99">
        <v>1033.5</v>
      </c>
      <c r="V45" s="99">
        <v>875.4</v>
      </c>
      <c r="W45" s="99"/>
      <c r="X45" s="99"/>
      <c r="Y45" s="99"/>
      <c r="Z45" s="100"/>
      <c r="AA45" s="79">
        <f t="shared" si="7"/>
        <v>7996.2999999999993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132</v>
      </c>
      <c r="C48" s="99">
        <v>114</v>
      </c>
      <c r="D48" s="99">
        <v>101</v>
      </c>
      <c r="E48" s="99">
        <v>92</v>
      </c>
      <c r="F48" s="99">
        <v>92</v>
      </c>
      <c r="G48" s="99">
        <v>109</v>
      </c>
      <c r="H48" s="99">
        <v>148</v>
      </c>
      <c r="I48" s="99">
        <v>197</v>
      </c>
      <c r="J48" s="99">
        <v>200</v>
      </c>
      <c r="K48" s="99">
        <v>200</v>
      </c>
      <c r="L48" s="99">
        <v>200</v>
      </c>
      <c r="M48" s="99">
        <v>200</v>
      </c>
      <c r="N48" s="99">
        <v>200</v>
      </c>
      <c r="O48" s="99">
        <v>200</v>
      </c>
      <c r="P48" s="99">
        <v>200</v>
      </c>
      <c r="Q48" s="99">
        <v>200</v>
      </c>
      <c r="R48" s="99">
        <v>200</v>
      </c>
      <c r="S48" s="99">
        <v>200</v>
      </c>
      <c r="T48" s="99">
        <v>200</v>
      </c>
      <c r="U48" s="99">
        <v>200</v>
      </c>
      <c r="V48" s="99">
        <v>200</v>
      </c>
      <c r="W48" s="99">
        <v>150</v>
      </c>
      <c r="X48" s="99">
        <v>150</v>
      </c>
      <c r="Y48" s="99">
        <v>145</v>
      </c>
      <c r="Z48" s="100"/>
      <c r="AA48" s="79">
        <f t="shared" si="7"/>
        <v>4030</v>
      </c>
    </row>
    <row r="49" spans="1:27" ht="30" customHeight="1" thickBot="1" x14ac:dyDescent="0.25">
      <c r="A49" s="86" t="s">
        <v>49</v>
      </c>
      <c r="B49" s="87">
        <f>IF(LEN(B$2)&gt;0,SUM(B43:B48),"")</f>
        <v>132</v>
      </c>
      <c r="C49" s="88">
        <f t="shared" ref="C49:Z49" si="8">IF(LEN(C$2)&gt;0,SUM(C43:C48),"")</f>
        <v>114</v>
      </c>
      <c r="D49" s="88">
        <f t="shared" si="8"/>
        <v>101</v>
      </c>
      <c r="E49" s="88">
        <f t="shared" si="8"/>
        <v>92</v>
      </c>
      <c r="F49" s="88">
        <f t="shared" si="8"/>
        <v>92</v>
      </c>
      <c r="G49" s="88">
        <f t="shared" si="8"/>
        <v>109</v>
      </c>
      <c r="H49" s="88">
        <f t="shared" si="8"/>
        <v>148</v>
      </c>
      <c r="I49" s="88">
        <f t="shared" si="8"/>
        <v>270.8</v>
      </c>
      <c r="J49" s="88">
        <f t="shared" si="8"/>
        <v>566.1</v>
      </c>
      <c r="K49" s="88">
        <f t="shared" si="8"/>
        <v>593.29999999999995</v>
      </c>
      <c r="L49" s="88">
        <f t="shared" si="8"/>
        <v>954.8</v>
      </c>
      <c r="M49" s="88">
        <f t="shared" si="8"/>
        <v>1010</v>
      </c>
      <c r="N49" s="88">
        <f t="shared" si="8"/>
        <v>984.2</v>
      </c>
      <c r="O49" s="88">
        <f t="shared" si="8"/>
        <v>808</v>
      </c>
      <c r="P49" s="88">
        <f t="shared" si="8"/>
        <v>823.2</v>
      </c>
      <c r="Q49" s="88">
        <f t="shared" si="8"/>
        <v>681</v>
      </c>
      <c r="R49" s="88">
        <f t="shared" si="8"/>
        <v>1025</v>
      </c>
      <c r="S49" s="88">
        <f t="shared" si="8"/>
        <v>200</v>
      </c>
      <c r="T49" s="88">
        <f t="shared" si="8"/>
        <v>568</v>
      </c>
      <c r="U49" s="88">
        <f t="shared" si="8"/>
        <v>1233.5</v>
      </c>
      <c r="V49" s="88">
        <f t="shared" si="8"/>
        <v>1075.4000000000001</v>
      </c>
      <c r="W49" s="88">
        <f t="shared" si="8"/>
        <v>150</v>
      </c>
      <c r="X49" s="88">
        <f t="shared" si="8"/>
        <v>150</v>
      </c>
      <c r="Y49" s="88">
        <f t="shared" si="8"/>
        <v>145</v>
      </c>
      <c r="Z49" s="89" t="str">
        <f t="shared" si="8"/>
        <v/>
      </c>
      <c r="AA49" s="90">
        <f t="shared" si="7"/>
        <v>12026.3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5741.4609999999993</v>
      </c>
      <c r="C52" s="88">
        <f t="shared" ref="C52:Z52" si="10">IF(LEN(C$2)&gt;0,SUM(C10:C15)+C26+C40,"")</f>
        <v>5501.0640000000003</v>
      </c>
      <c r="D52" s="88">
        <f t="shared" si="10"/>
        <v>5372.8140000000003</v>
      </c>
      <c r="E52" s="88">
        <f t="shared" si="10"/>
        <v>5299.4920000000002</v>
      </c>
      <c r="F52" s="88">
        <f t="shared" si="10"/>
        <v>5386.1859999999997</v>
      </c>
      <c r="G52" s="88">
        <f t="shared" si="10"/>
        <v>5697.7870000000003</v>
      </c>
      <c r="H52" s="88">
        <f t="shared" si="10"/>
        <v>6226.726999999999</v>
      </c>
      <c r="I52" s="88">
        <f t="shared" si="10"/>
        <v>6982.1529999999993</v>
      </c>
      <c r="J52" s="88">
        <f t="shared" si="10"/>
        <v>7906.1290000000008</v>
      </c>
      <c r="K52" s="88">
        <f t="shared" si="10"/>
        <v>8562.1650000000009</v>
      </c>
      <c r="L52" s="88">
        <f t="shared" si="10"/>
        <v>9190.1669999999995</v>
      </c>
      <c r="M52" s="88">
        <f t="shared" si="10"/>
        <v>9402.7170000000006</v>
      </c>
      <c r="N52" s="88">
        <f t="shared" si="10"/>
        <v>9490.0370000000003</v>
      </c>
      <c r="O52" s="88">
        <f t="shared" si="10"/>
        <v>9202.6590000000015</v>
      </c>
      <c r="P52" s="88">
        <f t="shared" si="10"/>
        <v>8812.1590000000015</v>
      </c>
      <c r="Q52" s="88">
        <f t="shared" si="10"/>
        <v>8285.3460000000014</v>
      </c>
      <c r="R52" s="88">
        <f t="shared" si="10"/>
        <v>8626.77</v>
      </c>
      <c r="S52" s="88">
        <f t="shared" si="10"/>
        <v>7723.8429999999998</v>
      </c>
      <c r="T52" s="88">
        <f t="shared" si="10"/>
        <v>7994.009</v>
      </c>
      <c r="U52" s="88">
        <f t="shared" si="10"/>
        <v>8863.853000000001</v>
      </c>
      <c r="V52" s="88">
        <f t="shared" si="10"/>
        <v>8378.91</v>
      </c>
      <c r="W52" s="88">
        <f t="shared" si="10"/>
        <v>7081.2289999999994</v>
      </c>
      <c r="X52" s="88">
        <f t="shared" si="10"/>
        <v>6639.625</v>
      </c>
      <c r="Y52" s="88">
        <f t="shared" si="10"/>
        <v>6248.0240000000003</v>
      </c>
      <c r="Z52" s="89" t="str">
        <f t="shared" si="10"/>
        <v/>
      </c>
      <c r="AA52" s="104">
        <f>SUM(B52:Z52)</f>
        <v>178615.326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-741.9</v>
      </c>
      <c r="C4" s="18">
        <v>-752.9</v>
      </c>
      <c r="D4" s="18">
        <v>-618</v>
      </c>
      <c r="E4" s="18">
        <v>-428.3</v>
      </c>
      <c r="F4" s="18">
        <v>-280.10000000000002</v>
      </c>
      <c r="G4" s="18">
        <v>-278.5</v>
      </c>
      <c r="H4" s="18">
        <v>-408.3</v>
      </c>
      <c r="I4" s="18">
        <v>73.8</v>
      </c>
      <c r="J4" s="18">
        <v>366.1</v>
      </c>
      <c r="K4" s="18">
        <v>393.3</v>
      </c>
      <c r="L4" s="18">
        <v>754.8</v>
      </c>
      <c r="M4" s="18">
        <v>810</v>
      </c>
      <c r="N4" s="18">
        <v>784.2</v>
      </c>
      <c r="O4" s="18">
        <v>608</v>
      </c>
      <c r="P4" s="18">
        <v>623.20000000000005</v>
      </c>
      <c r="Q4" s="18">
        <v>481</v>
      </c>
      <c r="R4" s="18">
        <v>825</v>
      </c>
      <c r="S4" s="18">
        <v>-237.7</v>
      </c>
      <c r="T4" s="18">
        <v>368</v>
      </c>
      <c r="U4" s="18">
        <v>1033.5</v>
      </c>
      <c r="V4" s="18">
        <v>875.4</v>
      </c>
      <c r="W4" s="18">
        <v>-405.7</v>
      </c>
      <c r="X4" s="18">
        <v>-725.4</v>
      </c>
      <c r="Y4" s="18">
        <v>-806.1</v>
      </c>
      <c r="Z4" s="19"/>
      <c r="AA4" s="111">
        <f>SUM(B4:Z4)</f>
        <v>2313.3999999999996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87.38</v>
      </c>
      <c r="C7" s="117">
        <v>87.5</v>
      </c>
      <c r="D7" s="117">
        <v>86.84</v>
      </c>
      <c r="E7" s="117">
        <v>86.97</v>
      </c>
      <c r="F7" s="117">
        <v>88.54</v>
      </c>
      <c r="G7" s="117">
        <v>100.45</v>
      </c>
      <c r="H7" s="117">
        <v>128.69</v>
      </c>
      <c r="I7" s="117">
        <v>146.09</v>
      </c>
      <c r="J7" s="117">
        <v>61.93</v>
      </c>
      <c r="K7" s="117">
        <v>12.77</v>
      </c>
      <c r="L7" s="117">
        <v>11.91</v>
      </c>
      <c r="M7" s="117">
        <v>13.62</v>
      </c>
      <c r="N7" s="117">
        <v>15.08</v>
      </c>
      <c r="O7" s="117">
        <v>40</v>
      </c>
      <c r="P7" s="117">
        <v>55</v>
      </c>
      <c r="Q7" s="117">
        <v>81.38</v>
      </c>
      <c r="R7" s="117">
        <v>103.2</v>
      </c>
      <c r="S7" s="117">
        <v>136.03</v>
      </c>
      <c r="T7" s="117">
        <v>220.44</v>
      </c>
      <c r="U7" s="117">
        <v>367.9</v>
      </c>
      <c r="V7" s="117">
        <v>311.98</v>
      </c>
      <c r="W7" s="117">
        <v>148.52000000000001</v>
      </c>
      <c r="X7" s="117">
        <v>150.88999999999999</v>
      </c>
      <c r="Y7" s="117">
        <v>136.13</v>
      </c>
      <c r="Z7" s="118"/>
      <c r="AA7" s="119">
        <f>IF(SUM(B7:Z7)&lt;&gt;0,AVERAGEIF(B7:Z7,"&lt;&gt;"""),"")</f>
        <v>111.63500000000001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741.9</v>
      </c>
      <c r="C13" s="129">
        <v>752.9</v>
      </c>
      <c r="D13" s="129">
        <v>618</v>
      </c>
      <c r="E13" s="129">
        <v>428.3</v>
      </c>
      <c r="F13" s="129">
        <v>280.10000000000002</v>
      </c>
      <c r="G13" s="129">
        <v>278.5</v>
      </c>
      <c r="H13" s="129">
        <v>408.3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237.7</v>
      </c>
      <c r="T13" s="129"/>
      <c r="U13" s="129"/>
      <c r="V13" s="129"/>
      <c r="W13" s="129">
        <v>405.7</v>
      </c>
      <c r="X13" s="129">
        <v>725.4</v>
      </c>
      <c r="Y13" s="130">
        <v>806.1</v>
      </c>
      <c r="Z13" s="131"/>
      <c r="AA13" s="132">
        <f t="shared" si="0"/>
        <v>5682.9000000000005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741.9</v>
      </c>
      <c r="C16" s="135">
        <f t="shared" si="1"/>
        <v>752.9</v>
      </c>
      <c r="D16" s="135">
        <f t="shared" si="1"/>
        <v>618</v>
      </c>
      <c r="E16" s="135">
        <f t="shared" si="1"/>
        <v>428.3</v>
      </c>
      <c r="F16" s="135">
        <f t="shared" si="1"/>
        <v>280.10000000000002</v>
      </c>
      <c r="G16" s="135">
        <f t="shared" si="1"/>
        <v>278.5</v>
      </c>
      <c r="H16" s="135">
        <f t="shared" si="1"/>
        <v>408.3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237.7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405.7</v>
      </c>
      <c r="X16" s="135">
        <f t="shared" si="1"/>
        <v>725.4</v>
      </c>
      <c r="Y16" s="135">
        <f t="shared" si="1"/>
        <v>806.1</v>
      </c>
      <c r="Z16" s="136" t="str">
        <f t="shared" si="1"/>
        <v/>
      </c>
      <c r="AA16" s="90">
        <f t="shared" si="0"/>
        <v>5682.9000000000005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73.8</v>
      </c>
      <c r="J21" s="129">
        <v>366.1</v>
      </c>
      <c r="K21" s="129">
        <v>393.3</v>
      </c>
      <c r="L21" s="129">
        <v>754.8</v>
      </c>
      <c r="M21" s="129">
        <v>810</v>
      </c>
      <c r="N21" s="129">
        <v>784.2</v>
      </c>
      <c r="O21" s="129">
        <v>608</v>
      </c>
      <c r="P21" s="129">
        <v>623.20000000000005</v>
      </c>
      <c r="Q21" s="129">
        <v>481</v>
      </c>
      <c r="R21" s="129">
        <v>825</v>
      </c>
      <c r="S21" s="129"/>
      <c r="T21" s="129">
        <v>368</v>
      </c>
      <c r="U21" s="129">
        <v>1033.5</v>
      </c>
      <c r="V21" s="129">
        <v>875.4</v>
      </c>
      <c r="W21" s="129"/>
      <c r="X21" s="129"/>
      <c r="Y21" s="130"/>
      <c r="Z21" s="131"/>
      <c r="AA21" s="132">
        <f t="shared" si="2"/>
        <v>7996.2999999999993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73.8</v>
      </c>
      <c r="J24" s="135">
        <f t="shared" si="3"/>
        <v>366.1</v>
      </c>
      <c r="K24" s="135">
        <f t="shared" si="3"/>
        <v>393.3</v>
      </c>
      <c r="L24" s="135">
        <f t="shared" si="3"/>
        <v>754.8</v>
      </c>
      <c r="M24" s="135">
        <f t="shared" si="3"/>
        <v>810</v>
      </c>
      <c r="N24" s="135">
        <f t="shared" si="3"/>
        <v>784.2</v>
      </c>
      <c r="O24" s="135">
        <f t="shared" si="3"/>
        <v>608</v>
      </c>
      <c r="P24" s="135">
        <f t="shared" si="3"/>
        <v>623.20000000000005</v>
      </c>
      <c r="Q24" s="135">
        <f t="shared" si="3"/>
        <v>481</v>
      </c>
      <c r="R24" s="135">
        <f t="shared" si="3"/>
        <v>825</v>
      </c>
      <c r="S24" s="135">
        <f t="shared" si="3"/>
        <v>0</v>
      </c>
      <c r="T24" s="135">
        <f t="shared" si="3"/>
        <v>368</v>
      </c>
      <c r="U24" s="135">
        <f t="shared" si="3"/>
        <v>1033.5</v>
      </c>
      <c r="V24" s="135">
        <f t="shared" si="3"/>
        <v>875.4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7996.2999999999993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2025-09-07T11:06:21Z</dcterms:created>
  <dcterms:modified xsi:type="dcterms:W3CDTF">2025-09-07T11:06:22Z</dcterms:modified>
</cp:coreProperties>
</file>