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<sst xmlns="http://schemas.openxmlformats.org/spreadsheetml/2006/main" count="119" uniqueCount="54">
  <si>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03/09/2025 14:06:57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</si>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</sst>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CE2-41A7-B48C-DCB67A8359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CE2-41A7-B48C-DCB67A8359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ACE2-41A7-B48C-DCB67A8359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ACE2-41A7-B48C-DCB67A8359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CE2-41A7-B48C-DCB67A8359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CE2-41A7-B48C-DCB67A8359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CE2-41A7-B48C-DCB67A8359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CE2-41A7-B48C-DCB67A8359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142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142</c:v>
                </c:pt>
                <c:pt idx="6">
                  <c:v>164</c:v>
                </c:pt>
                <c:pt idx="7">
                  <c:v>219</c:v>
                </c:pt>
                <c:pt idx="8">
                  <c:v>242</c:v>
                </c:pt>
                <c:pt idx="9">
                  <c:v>242</c:v>
                </c:pt>
                <c:pt idx="10">
                  <c:v>236</c:v>
                </c:pt>
                <c:pt idx="11">
                  <c:v>237</c:v>
                </c:pt>
                <c:pt idx="12">
                  <c:v>238</c:v>
                </c:pt>
                <c:pt idx="13">
                  <c:v>230</c:v>
                </c:pt>
                <c:pt idx="14">
                  <c:v>221</c:v>
                </c:pt>
                <c:pt idx="15">
                  <c:v>227</c:v>
                </c:pt>
                <c:pt idx="16">
                  <c:v>244</c:v>
                </c:pt>
                <c:pt idx="17">
                  <c:v>294</c:v>
                </c:pt>
                <c:pt idx="18">
                  <c:v>315</c:v>
                </c:pt>
                <c:pt idx="19">
                  <c:v>331</c:v>
                </c:pt>
                <c:pt idx="20">
                  <c:v>311</c:v>
                </c:pt>
                <c:pt idx="21">
                  <c:v>275</c:v>
                </c:pt>
                <c:pt idx="22">
                  <c:v>241</c:v>
                </c:pt>
                <c:pt idx="23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CE2-41A7-B48C-DCB67A8359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4653.8999999999996</c:v>
                </c:pt>
                <c:pt idx="1">
                  <c:v>4014.5219999999999</c:v>
                </c:pt>
                <c:pt idx="2">
                  <c:v>3963.9</c:v>
                </c:pt>
                <c:pt idx="3">
                  <c:v>3717.8170000000005</c:v>
                </c:pt>
                <c:pt idx="4">
                  <c:v>3523.7150000000001</c:v>
                </c:pt>
                <c:pt idx="5">
                  <c:v>3988.9</c:v>
                </c:pt>
                <c:pt idx="6">
                  <c:v>4005.3139999999999</c:v>
                </c:pt>
                <c:pt idx="7">
                  <c:v>4067.6329999999998</c:v>
                </c:pt>
                <c:pt idx="8">
                  <c:v>2742.239</c:v>
                </c:pt>
                <c:pt idx="9">
                  <c:v>1712.539</c:v>
                </c:pt>
                <c:pt idx="10">
                  <c:v>1194.9000000000001</c:v>
                </c:pt>
                <c:pt idx="11">
                  <c:v>582.9</c:v>
                </c:pt>
                <c:pt idx="12">
                  <c:v>582.9</c:v>
                </c:pt>
                <c:pt idx="13">
                  <c:v>582.9</c:v>
                </c:pt>
                <c:pt idx="14">
                  <c:v>732.9</c:v>
                </c:pt>
                <c:pt idx="15">
                  <c:v>1616.9</c:v>
                </c:pt>
                <c:pt idx="16">
                  <c:v>3452.6979999999999</c:v>
                </c:pt>
                <c:pt idx="17">
                  <c:v>4293.8360000000002</c:v>
                </c:pt>
                <c:pt idx="18">
                  <c:v>4494.8999999999996</c:v>
                </c:pt>
                <c:pt idx="19">
                  <c:v>4643.701</c:v>
                </c:pt>
                <c:pt idx="20">
                  <c:v>4716.4530000000004</c:v>
                </c:pt>
                <c:pt idx="21">
                  <c:v>4562.7260000000006</c:v>
                </c:pt>
                <c:pt idx="22">
                  <c:v>4567.1769999999997</c:v>
                </c:pt>
                <c:pt idx="23">
                  <c:v>4262.7460000000001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CE2-41A7-B48C-DCB67A83599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240</c:v>
                </c:pt>
                <c:pt idx="1">
                  <c:v>266</c:v>
                </c:pt>
                <c:pt idx="2">
                  <c:v>266</c:v>
                </c:pt>
                <c:pt idx="3">
                  <c:v>266</c:v>
                </c:pt>
                <c:pt idx="4">
                  <c:v>273</c:v>
                </c:pt>
                <c:pt idx="5">
                  <c:v>262</c:v>
                </c:pt>
                <c:pt idx="6">
                  <c:v>58</c:v>
                </c:pt>
                <c:pt idx="7">
                  <c:v>65</c:v>
                </c:pt>
                <c:pt idx="8">
                  <c:v>50</c:v>
                </c:pt>
                <c:pt idx="9">
                  <c:v>75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65</c:v>
                </c:pt>
                <c:pt idx="16">
                  <c:v>50</c:v>
                </c:pt>
                <c:pt idx="17">
                  <c:v>177</c:v>
                </c:pt>
                <c:pt idx="18">
                  <c:v>213</c:v>
                </c:pt>
                <c:pt idx="19">
                  <c:v>196</c:v>
                </c:pt>
                <c:pt idx="20">
                  <c:v>199</c:v>
                </c:pt>
                <c:pt idx="21">
                  <c:v>158</c:v>
                </c:pt>
                <c:pt idx="22">
                  <c:v>80</c:v>
                </c:pt>
                <c:pt idx="2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E2-41A7-B48C-DCB67A8359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1611.259</c:v>
                </c:pt>
                <c:pt idx="1">
                  <c:v>1715.1410000000001</c:v>
                </c:pt>
                <c:pt idx="2">
                  <c:v>1829.3789999999999</c:v>
                </c:pt>
                <c:pt idx="3">
                  <c:v>1967.4589999999998</c:v>
                </c:pt>
                <c:pt idx="4">
                  <c:v>2127.5040000000004</c:v>
                </c:pt>
                <c:pt idx="5">
                  <c:v>2303.4949999999999</c:v>
                </c:pt>
                <c:pt idx="6">
                  <c:v>2700.1070000000004</c:v>
                </c:pt>
                <c:pt idx="7">
                  <c:v>3791.0969999999998</c:v>
                </c:pt>
                <c:pt idx="8">
                  <c:v>5429.9659999999994</c:v>
                </c:pt>
                <c:pt idx="9">
                  <c:v>6839.3209999999999</c:v>
                </c:pt>
                <c:pt idx="10">
                  <c:v>7898.5700000000015</c:v>
                </c:pt>
                <c:pt idx="11">
                  <c:v>8436.8779999999988</c:v>
                </c:pt>
                <c:pt idx="12">
                  <c:v>8538.1</c:v>
                </c:pt>
                <c:pt idx="13">
                  <c:v>8271.6230000000014</c:v>
                </c:pt>
                <c:pt idx="14">
                  <c:v>7698.9500000000007</c:v>
                </c:pt>
                <c:pt idx="15">
                  <c:v>6595.98</c:v>
                </c:pt>
                <c:pt idx="16">
                  <c:v>5274.5480000000007</c:v>
                </c:pt>
                <c:pt idx="17">
                  <c:v>3762.0560000000005</c:v>
                </c:pt>
                <c:pt idx="18">
                  <c:v>2614.014999999999</c:v>
                </c:pt>
                <c:pt idx="19">
                  <c:v>2302.4050000000002</c:v>
                </c:pt>
                <c:pt idx="20">
                  <c:v>2242.8620000000001</c:v>
                </c:pt>
                <c:pt idx="21">
                  <c:v>2193.7349999999997</c:v>
                </c:pt>
                <c:pt idx="22">
                  <c:v>2188.9460000000004</c:v>
                </c:pt>
                <c:pt idx="23">
                  <c:v>2212.8119999999994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E2-41A7-B48C-DCB67A8359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123</c:v>
                </c:pt>
                <c:pt idx="1">
                  <c:v>121</c:v>
                </c:pt>
                <c:pt idx="2">
                  <c:v>121</c:v>
                </c:pt>
                <c:pt idx="3">
                  <c:v>121</c:v>
                </c:pt>
                <c:pt idx="4">
                  <c:v>121</c:v>
                </c:pt>
                <c:pt idx="5">
                  <c:v>120</c:v>
                </c:pt>
                <c:pt idx="6">
                  <c:v>121</c:v>
                </c:pt>
                <c:pt idx="7">
                  <c:v>131</c:v>
                </c:pt>
                <c:pt idx="8">
                  <c:v>151</c:v>
                </c:pt>
                <c:pt idx="9">
                  <c:v>167</c:v>
                </c:pt>
                <c:pt idx="10">
                  <c:v>178</c:v>
                </c:pt>
                <c:pt idx="11">
                  <c:v>182</c:v>
                </c:pt>
                <c:pt idx="12">
                  <c:v>182</c:v>
                </c:pt>
                <c:pt idx="13">
                  <c:v>178</c:v>
                </c:pt>
                <c:pt idx="14">
                  <c:v>171</c:v>
                </c:pt>
                <c:pt idx="15">
                  <c:v>162</c:v>
                </c:pt>
                <c:pt idx="16">
                  <c:v>143</c:v>
                </c:pt>
                <c:pt idx="17">
                  <c:v>117</c:v>
                </c:pt>
                <c:pt idx="18">
                  <c:v>99</c:v>
                </c:pt>
                <c:pt idx="19">
                  <c:v>91</c:v>
                </c:pt>
                <c:pt idx="20">
                  <c:v>86</c:v>
                </c:pt>
                <c:pt idx="21">
                  <c:v>79</c:v>
                </c:pt>
                <c:pt idx="22">
                  <c:v>72</c:v>
                </c:pt>
                <c:pt idx="23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E2-41A7-B48C-DCB67A8359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26</c:v>
                </c:pt>
                <c:pt idx="4">
                  <c:v>66</c:v>
                </c:pt>
                <c:pt idx="5">
                  <c:v>100</c:v>
                </c:pt>
                <c:pt idx="6">
                  <c:v>154</c:v>
                </c:pt>
                <c:pt idx="7">
                  <c:v>124</c:v>
                </c:pt>
                <c:pt idx="8">
                  <c:v>128</c:v>
                </c:pt>
                <c:pt idx="9">
                  <c:v>58</c:v>
                </c:pt>
                <c:pt idx="10">
                  <c:v>26</c:v>
                </c:pt>
                <c:pt idx="12">
                  <c:v>4</c:v>
                </c:pt>
                <c:pt idx="13">
                  <c:v>4</c:v>
                </c:pt>
                <c:pt idx="17">
                  <c:v>245</c:v>
                </c:pt>
                <c:pt idx="18">
                  <c:v>1242</c:v>
                </c:pt>
                <c:pt idx="19">
                  <c:v>1985.1210000000001</c:v>
                </c:pt>
                <c:pt idx="20">
                  <c:v>1719</c:v>
                </c:pt>
                <c:pt idx="21">
                  <c:v>1126</c:v>
                </c:pt>
                <c:pt idx="22">
                  <c:v>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CE2-41A7-B48C-DCB67A835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101.38</c:v>
                </c:pt>
                <c:pt idx="1">
                  <c:v>97.29</c:v>
                </c:pt>
                <c:pt idx="2">
                  <c:v>88.2</c:v>
                </c:pt>
                <c:pt idx="3">
                  <c:v>83.79</c:v>
                </c:pt>
                <c:pt idx="4">
                  <c:v>79.97</c:v>
                </c:pt>
                <c:pt idx="5">
                  <c:v>97.67</c:v>
                </c:pt>
                <c:pt idx="6">
                  <c:v>119.17</c:v>
                </c:pt>
                <c:pt idx="7">
                  <c:v>120.65</c:v>
                </c:pt>
                <c:pt idx="8">
                  <c:v>78.36</c:v>
                </c:pt>
                <c:pt idx="9">
                  <c:v>71.09</c:v>
                </c:pt>
                <c:pt idx="10">
                  <c:v>39.5</c:v>
                </c:pt>
                <c:pt idx="11">
                  <c:v>5.79</c:v>
                </c:pt>
                <c:pt idx="12">
                  <c:v>3.2</c:v>
                </c:pt>
                <c:pt idx="13">
                  <c:v>3.22</c:v>
                </c:pt>
                <c:pt idx="14">
                  <c:v>32.1</c:v>
                </c:pt>
                <c:pt idx="15">
                  <c:v>65.180000000000007</c:v>
                </c:pt>
                <c:pt idx="16">
                  <c:v>94.15</c:v>
                </c:pt>
                <c:pt idx="17">
                  <c:v>126.54</c:v>
                </c:pt>
                <c:pt idx="18">
                  <c:v>178.63</c:v>
                </c:pt>
                <c:pt idx="19">
                  <c:v>292.08999999999997</c:v>
                </c:pt>
                <c:pt idx="20">
                  <c:v>241.63</c:v>
                </c:pt>
                <c:pt idx="21">
                  <c:v>132.69</c:v>
                </c:pt>
                <c:pt idx="22">
                  <c:v>118.36</c:v>
                </c:pt>
                <c:pt idx="23">
                  <c:v>107.87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CE2-41A7-B48C-DCB67A835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113.5</c:v>
                </c:pt>
                <c:pt idx="1">
                  <c:v>102</c:v>
                </c:pt>
                <c:pt idx="2">
                  <c:v>101</c:v>
                </c:pt>
                <c:pt idx="3">
                  <c:v>102</c:v>
                </c:pt>
                <c:pt idx="4">
                  <c:v>102.5</c:v>
                </c:pt>
                <c:pt idx="5">
                  <c:v>105</c:v>
                </c:pt>
                <c:pt idx="6">
                  <c:v>102</c:v>
                </c:pt>
                <c:pt idx="7">
                  <c:v>110.5</c:v>
                </c:pt>
                <c:pt idx="8">
                  <c:v>135</c:v>
                </c:pt>
                <c:pt idx="9">
                  <c:v>171</c:v>
                </c:pt>
                <c:pt idx="10">
                  <c:v>211.5</c:v>
                </c:pt>
                <c:pt idx="11">
                  <c:v>246.5</c:v>
                </c:pt>
                <c:pt idx="12">
                  <c:v>247.5</c:v>
                </c:pt>
                <c:pt idx="13">
                  <c:v>245</c:v>
                </c:pt>
                <c:pt idx="14">
                  <c:v>220.5</c:v>
                </c:pt>
                <c:pt idx="15">
                  <c:v>189</c:v>
                </c:pt>
                <c:pt idx="16">
                  <c:v>139</c:v>
                </c:pt>
                <c:pt idx="17">
                  <c:v>141</c:v>
                </c:pt>
                <c:pt idx="18">
                  <c:v>148.5</c:v>
                </c:pt>
                <c:pt idx="19">
                  <c:v>154</c:v>
                </c:pt>
                <c:pt idx="20">
                  <c:v>146</c:v>
                </c:pt>
                <c:pt idx="21">
                  <c:v>131</c:v>
                </c:pt>
                <c:pt idx="22">
                  <c:v>117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BA-4281-A491-4C122D4E57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672.6930000000001</c:v>
                </c:pt>
                <c:pt idx="1">
                  <c:v>763.58699999999988</c:v>
                </c:pt>
                <c:pt idx="2">
                  <c:v>759.19</c:v>
                </c:pt>
                <c:pt idx="3">
                  <c:v>763.86299999999994</c:v>
                </c:pt>
                <c:pt idx="4">
                  <c:v>727.52699999999993</c:v>
                </c:pt>
                <c:pt idx="5">
                  <c:v>731.92900000000009</c:v>
                </c:pt>
                <c:pt idx="6">
                  <c:v>730.92000000000007</c:v>
                </c:pt>
                <c:pt idx="7">
                  <c:v>719.88900000000001</c:v>
                </c:pt>
                <c:pt idx="8">
                  <c:v>708.26900000000012</c:v>
                </c:pt>
                <c:pt idx="9">
                  <c:v>739.62300000000005</c:v>
                </c:pt>
                <c:pt idx="10">
                  <c:v>766.27499999999998</c:v>
                </c:pt>
                <c:pt idx="11">
                  <c:v>763.67200000000003</c:v>
                </c:pt>
                <c:pt idx="12">
                  <c:v>764.51900000000012</c:v>
                </c:pt>
                <c:pt idx="13">
                  <c:v>763.31200000000001</c:v>
                </c:pt>
                <c:pt idx="14">
                  <c:v>774.58799999999997</c:v>
                </c:pt>
                <c:pt idx="15">
                  <c:v>765.03600000000006</c:v>
                </c:pt>
                <c:pt idx="16">
                  <c:v>720.53899999999999</c:v>
                </c:pt>
                <c:pt idx="17">
                  <c:v>712.34799999999996</c:v>
                </c:pt>
                <c:pt idx="18">
                  <c:v>655.745</c:v>
                </c:pt>
                <c:pt idx="19">
                  <c:v>651.46599999999989</c:v>
                </c:pt>
                <c:pt idx="20">
                  <c:v>663.48199999999997</c:v>
                </c:pt>
                <c:pt idx="21">
                  <c:v>658.60400000000004</c:v>
                </c:pt>
                <c:pt idx="22">
                  <c:v>668.38599999999997</c:v>
                </c:pt>
                <c:pt idx="23">
                  <c:v>684.44400000000007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BA-4281-A491-4C122D4E57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1399.1850000000002</c:v>
                </c:pt>
                <c:pt idx="1">
                  <c:v>1343.3389999999999</c:v>
                </c:pt>
                <c:pt idx="2">
                  <c:v>1336.1779999999999</c:v>
                </c:pt>
                <c:pt idx="3">
                  <c:v>1346.0249999999999</c:v>
                </c:pt>
                <c:pt idx="4">
                  <c:v>1389.8390000000004</c:v>
                </c:pt>
                <c:pt idx="5">
                  <c:v>1499.9899999999998</c:v>
                </c:pt>
                <c:pt idx="6">
                  <c:v>1689.3979999999999</c:v>
                </c:pt>
                <c:pt idx="7">
                  <c:v>1838.7730000000001</c:v>
                </c:pt>
                <c:pt idx="8">
                  <c:v>1908.8629999999998</c:v>
                </c:pt>
                <c:pt idx="9">
                  <c:v>1859.144</c:v>
                </c:pt>
                <c:pt idx="10">
                  <c:v>1884.7450000000001</c:v>
                </c:pt>
                <c:pt idx="11">
                  <c:v>1877.0690000000002</c:v>
                </c:pt>
                <c:pt idx="12">
                  <c:v>1882.424</c:v>
                </c:pt>
                <c:pt idx="13">
                  <c:v>1858.9210000000003</c:v>
                </c:pt>
                <c:pt idx="14">
                  <c:v>1802.11</c:v>
                </c:pt>
                <c:pt idx="15">
                  <c:v>1813.0149999999999</c:v>
                </c:pt>
                <c:pt idx="16">
                  <c:v>1807.4290000000003</c:v>
                </c:pt>
                <c:pt idx="17">
                  <c:v>1787.7800000000004</c:v>
                </c:pt>
                <c:pt idx="18">
                  <c:v>1763.8749999999995</c:v>
                </c:pt>
                <c:pt idx="19">
                  <c:v>1695.566</c:v>
                </c:pt>
                <c:pt idx="20">
                  <c:v>1626.81</c:v>
                </c:pt>
                <c:pt idx="21">
                  <c:v>1471.2349999999999</c:v>
                </c:pt>
                <c:pt idx="22">
                  <c:v>1399.558</c:v>
                </c:pt>
                <c:pt idx="23">
                  <c:v>1358.2339999999997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BA-4281-A491-4C122D4E57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3464.2939999999994</c:v>
                </c:pt>
                <c:pt idx="1">
                  <c:v>3188.4200000000005</c:v>
                </c:pt>
                <c:pt idx="2">
                  <c:v>3047.3930000000005</c:v>
                </c:pt>
                <c:pt idx="3">
                  <c:v>2951.95</c:v>
                </c:pt>
                <c:pt idx="4">
                  <c:v>2939.8780000000002</c:v>
                </c:pt>
                <c:pt idx="5">
                  <c:v>3027.5439999999999</c:v>
                </c:pt>
                <c:pt idx="6">
                  <c:v>3184.3799999999997</c:v>
                </c:pt>
                <c:pt idx="7">
                  <c:v>3622.7370000000001</c:v>
                </c:pt>
                <c:pt idx="8">
                  <c:v>4048.0729999999999</c:v>
                </c:pt>
                <c:pt idx="9">
                  <c:v>4322.0929999999998</c:v>
                </c:pt>
                <c:pt idx="10">
                  <c:v>4595.8900000000003</c:v>
                </c:pt>
                <c:pt idx="11">
                  <c:v>4797.1290000000008</c:v>
                </c:pt>
                <c:pt idx="12">
                  <c:v>4907.1480000000001</c:v>
                </c:pt>
                <c:pt idx="13">
                  <c:v>4860.067</c:v>
                </c:pt>
                <c:pt idx="14">
                  <c:v>4673.7990000000009</c:v>
                </c:pt>
                <c:pt idx="15">
                  <c:v>4583.1530000000012</c:v>
                </c:pt>
                <c:pt idx="16">
                  <c:v>4550.3779999999997</c:v>
                </c:pt>
                <c:pt idx="17">
                  <c:v>4551.5460000000003</c:v>
                </c:pt>
                <c:pt idx="18">
                  <c:v>4559.5320000000002</c:v>
                </c:pt>
                <c:pt idx="19">
                  <c:v>4630.1950000000006</c:v>
                </c:pt>
                <c:pt idx="20">
                  <c:v>4550.2680000000009</c:v>
                </c:pt>
                <c:pt idx="21">
                  <c:v>4264.3290000000006</c:v>
                </c:pt>
                <c:pt idx="22">
                  <c:v>3961.9799999999996</c:v>
                </c:pt>
                <c:pt idx="23">
                  <c:v>3620.9079999999999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BA-4281-A491-4C122D4E57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392.00000000000006</c:v>
                </c:pt>
                <c:pt idx="1">
                  <c:v>374.99999999999994</c:v>
                </c:pt>
                <c:pt idx="2">
                  <c:v>363.99999999999994</c:v>
                </c:pt>
                <c:pt idx="3">
                  <c:v>356.00000000000006</c:v>
                </c:pt>
                <c:pt idx="4">
                  <c:v>360</c:v>
                </c:pt>
                <c:pt idx="5">
                  <c:v>379</c:v>
                </c:pt>
                <c:pt idx="6">
                  <c:v>435</c:v>
                </c:pt>
                <c:pt idx="7">
                  <c:v>499.99999999999994</c:v>
                </c:pt>
                <c:pt idx="8">
                  <c:v>543.00000000000011</c:v>
                </c:pt>
                <c:pt idx="9">
                  <c:v>559</c:v>
                </c:pt>
                <c:pt idx="10">
                  <c:v>564</c:v>
                </c:pt>
                <c:pt idx="11">
                  <c:v>569.00000000000011</c:v>
                </c:pt>
                <c:pt idx="12">
                  <c:v>570</c:v>
                </c:pt>
                <c:pt idx="13">
                  <c:v>558</c:v>
                </c:pt>
                <c:pt idx="14">
                  <c:v>542.00000000000011</c:v>
                </c:pt>
                <c:pt idx="15">
                  <c:v>538.99999999999989</c:v>
                </c:pt>
                <c:pt idx="16">
                  <c:v>537</c:v>
                </c:pt>
                <c:pt idx="17">
                  <c:v>561</c:v>
                </c:pt>
                <c:pt idx="18">
                  <c:v>564</c:v>
                </c:pt>
                <c:pt idx="19">
                  <c:v>572.00000000000011</c:v>
                </c:pt>
                <c:pt idx="20">
                  <c:v>547</c:v>
                </c:pt>
                <c:pt idx="21">
                  <c:v>504.00000000000006</c:v>
                </c:pt>
                <c:pt idx="22">
                  <c:v>463</c:v>
                </c:pt>
                <c:pt idx="23">
                  <c:v>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BA-4281-A491-4C122D4E57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2BA-4281-A491-4C122D4E57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BA-4281-A491-4C122D4E57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2BA-4281-A491-4C122D4E57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2BA-4281-A491-4C122D4E57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2BA-4281-A491-4C122D4E570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783.5</c:v>
                </c:pt>
                <c:pt idx="1">
                  <c:v>465.3</c:v>
                </c:pt>
                <c:pt idx="2">
                  <c:v>693.5</c:v>
                </c:pt>
                <c:pt idx="3">
                  <c:v>699.4</c:v>
                </c:pt>
                <c:pt idx="4">
                  <c:v>712.5</c:v>
                </c:pt>
                <c:pt idx="5">
                  <c:v>1157.9000000000001</c:v>
                </c:pt>
                <c:pt idx="6">
                  <c:v>1049.3</c:v>
                </c:pt>
                <c:pt idx="7">
                  <c:v>1605.8</c:v>
                </c:pt>
                <c:pt idx="8">
                  <c:v>1400</c:v>
                </c:pt>
                <c:pt idx="9">
                  <c:v>1443</c:v>
                </c:pt>
                <c:pt idx="10">
                  <c:v>1511.1</c:v>
                </c:pt>
                <c:pt idx="11">
                  <c:v>1185.4000000000001</c:v>
                </c:pt>
                <c:pt idx="12">
                  <c:v>1173.4000000000001</c:v>
                </c:pt>
                <c:pt idx="13">
                  <c:v>981.2</c:v>
                </c:pt>
                <c:pt idx="14">
                  <c:v>700.9</c:v>
                </c:pt>
                <c:pt idx="15">
                  <c:v>777.7</c:v>
                </c:pt>
                <c:pt idx="16">
                  <c:v>1409.9</c:v>
                </c:pt>
                <c:pt idx="17">
                  <c:v>1131.2</c:v>
                </c:pt>
                <c:pt idx="18">
                  <c:v>1273.0999999999999</c:v>
                </c:pt>
                <c:pt idx="19">
                  <c:v>1831</c:v>
                </c:pt>
                <c:pt idx="20">
                  <c:v>1725.8</c:v>
                </c:pt>
                <c:pt idx="21">
                  <c:v>1350.3</c:v>
                </c:pt>
                <c:pt idx="22">
                  <c:v>876.2</c:v>
                </c:pt>
                <c:pt idx="23">
                  <c:v>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BA-4281-A491-4C122D4E570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11.465</c:v>
                </c:pt>
                <c:pt idx="17">
                  <c:v>4.0030000000000001</c:v>
                </c:pt>
                <c:pt idx="18">
                  <c:v>13.154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BA-4281-A491-4C122D4E570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2BA-4281-A491-4C122D4E570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2BA-4281-A491-4C122D4E5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101.38</c:v>
                </c:pt>
                <c:pt idx="1">
                  <c:v>97.29</c:v>
                </c:pt>
                <c:pt idx="2">
                  <c:v>88.2</c:v>
                </c:pt>
                <c:pt idx="3">
                  <c:v>83.79</c:v>
                </c:pt>
                <c:pt idx="4">
                  <c:v>79.97</c:v>
                </c:pt>
                <c:pt idx="5">
                  <c:v>97.67</c:v>
                </c:pt>
                <c:pt idx="6">
                  <c:v>119.17</c:v>
                </c:pt>
                <c:pt idx="7">
                  <c:v>120.65</c:v>
                </c:pt>
                <c:pt idx="8">
                  <c:v>78.36</c:v>
                </c:pt>
                <c:pt idx="9">
                  <c:v>71.09</c:v>
                </c:pt>
                <c:pt idx="10">
                  <c:v>39.5</c:v>
                </c:pt>
                <c:pt idx="11">
                  <c:v>5.79</c:v>
                </c:pt>
                <c:pt idx="12">
                  <c:v>3.2</c:v>
                </c:pt>
                <c:pt idx="13">
                  <c:v>3.22</c:v>
                </c:pt>
                <c:pt idx="14">
                  <c:v>32.1</c:v>
                </c:pt>
                <c:pt idx="15">
                  <c:v>65.180000000000007</c:v>
                </c:pt>
                <c:pt idx="16">
                  <c:v>94.15</c:v>
                </c:pt>
                <c:pt idx="17">
                  <c:v>126.54</c:v>
                </c:pt>
                <c:pt idx="18">
                  <c:v>178.63</c:v>
                </c:pt>
                <c:pt idx="19">
                  <c:v>292.08999999999997</c:v>
                </c:pt>
                <c:pt idx="20">
                  <c:v>241.63</c:v>
                </c:pt>
                <c:pt idx="21">
                  <c:v>132.69</c:v>
                </c:pt>
                <c:pt idx="22">
                  <c:v>118.36</c:v>
                </c:pt>
                <c:pt idx="23">
                  <c:v>107.87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2BA-4281-A491-4C122D4E5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6840.1590000000015</v>
      </c>
      <c r="C4" s="18">
        <v>6252.6630000000005</v>
      </c>
      <c r="D4" s="18">
        <v>6316.2790000000014</v>
      </c>
      <c r="E4" s="18">
        <v>6234.2759999999998</v>
      </c>
      <c r="F4" s="18">
        <v>6247.2190000000001</v>
      </c>
      <c r="G4" s="18">
        <v>6916.3949999999995</v>
      </c>
      <c r="H4" s="18">
        <v>7202.4210000000003</v>
      </c>
      <c r="I4" s="18">
        <v>8397.73</v>
      </c>
      <c r="J4" s="18">
        <v>8743.2049999999999</v>
      </c>
      <c r="K4" s="18">
        <v>9093.86</v>
      </c>
      <c r="L4" s="18">
        <v>9533.4700000000012</v>
      </c>
      <c r="M4" s="18">
        <v>9438.7779999999984</v>
      </c>
      <c r="N4" s="18">
        <v>9544.9999999999982</v>
      </c>
      <c r="O4" s="18">
        <v>9266.5229999999992</v>
      </c>
      <c r="P4" s="18">
        <v>8823.8500000000022</v>
      </c>
      <c r="Q4" s="18">
        <v>8666.8799999999974</v>
      </c>
      <c r="R4" s="18">
        <v>9164.2459999999974</v>
      </c>
      <c r="S4" s="18">
        <v>8888.8920000000016</v>
      </c>
      <c r="T4" s="18">
        <v>8977.9149999999991</v>
      </c>
      <c r="U4" s="18">
        <v>9549.2269999999971</v>
      </c>
      <c r="V4" s="18">
        <v>9274.3150000000023</v>
      </c>
      <c r="W4" s="18">
        <v>8394.4610000000011</v>
      </c>
      <c r="X4" s="18">
        <v>7501.1229999999987</v>
      </c>
      <c r="Y4" s="18">
        <v>6817.5580000000009</v>
      </c>
      <c r="Z4" s="19"/>
      <c r="AA4" s="20">
        <f>SUM(B4:Z4)</f>
        <v>196086.44499999998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101.38</v>
      </c>
      <c r="C7" s="28">
        <v>97.29</v>
      </c>
      <c r="D7" s="28">
        <v>88.2</v>
      </c>
      <c r="E7" s="28">
        <v>83.79</v>
      </c>
      <c r="F7" s="28">
        <v>79.97</v>
      </c>
      <c r="G7" s="28">
        <v>97.67</v>
      </c>
      <c r="H7" s="28">
        <v>119.17</v>
      </c>
      <c r="I7" s="28">
        <v>120.65</v>
      </c>
      <c r="J7" s="28">
        <v>78.36</v>
      </c>
      <c r="K7" s="28">
        <v>71.09</v>
      </c>
      <c r="L7" s="28">
        <v>39.5</v>
      </c>
      <c r="M7" s="28">
        <v>5.79</v>
      </c>
      <c r="N7" s="28">
        <v>3.2</v>
      </c>
      <c r="O7" s="28">
        <v>3.22</v>
      </c>
      <c r="P7" s="28">
        <v>32.1</v>
      </c>
      <c r="Q7" s="28">
        <v>65.180000000000007</v>
      </c>
      <c r="R7" s="28">
        <v>94.15</v>
      </c>
      <c r="S7" s="28">
        <v>126.54</v>
      </c>
      <c r="T7" s="28">
        <v>178.63</v>
      </c>
      <c r="U7" s="28">
        <v>292.08999999999997</v>
      </c>
      <c r="V7" s="28">
        <v>241.63</v>
      </c>
      <c r="W7" s="28">
        <v>132.69</v>
      </c>
      <c r="X7" s="28">
        <v>118.36</v>
      </c>
      <c r="Y7" s="28">
        <v>107.87</v>
      </c>
      <c r="Z7" s="29"/>
      <c r="AA7" s="30">
        <f>IF(SUM(B7:Z7)&lt;&gt;0,AVERAGEIF(B7:Z7,"&lt;&gt;"""),"")</f>
        <v>99.105000000000004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70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70</v>
      </c>
    </row>
    <row r="11" spans="1:27" ht="24.95" customHeight="1" x14ac:dyDescent="0.2">
      <c r="A11" s="45" t="s">
        <v>7</v>
      </c>
      <c r="B11" s="46">
        <v>142</v>
      </c>
      <c r="C11" s="47">
        <v>136</v>
      </c>
      <c r="D11" s="47">
        <v>136</v>
      </c>
      <c r="E11" s="47">
        <v>136</v>
      </c>
      <c r="F11" s="47">
        <v>136</v>
      </c>
      <c r="G11" s="47">
        <v>142</v>
      </c>
      <c r="H11" s="47">
        <v>164</v>
      </c>
      <c r="I11" s="47">
        <v>219</v>
      </c>
      <c r="J11" s="47">
        <v>242</v>
      </c>
      <c r="K11" s="47">
        <v>242</v>
      </c>
      <c r="L11" s="47">
        <v>236</v>
      </c>
      <c r="M11" s="47">
        <v>237</v>
      </c>
      <c r="N11" s="47">
        <v>238</v>
      </c>
      <c r="O11" s="47">
        <v>230</v>
      </c>
      <c r="P11" s="47">
        <v>221</v>
      </c>
      <c r="Q11" s="47">
        <v>227</v>
      </c>
      <c r="R11" s="47">
        <v>244</v>
      </c>
      <c r="S11" s="47">
        <v>294</v>
      </c>
      <c r="T11" s="47">
        <v>315</v>
      </c>
      <c r="U11" s="47">
        <v>331</v>
      </c>
      <c r="V11" s="47">
        <v>311</v>
      </c>
      <c r="W11" s="47">
        <v>275</v>
      </c>
      <c r="X11" s="47">
        <v>241</v>
      </c>
      <c r="Y11" s="47">
        <v>194</v>
      </c>
      <c r="Z11" s="48"/>
      <c r="AA11" s="49">
        <f t="shared" si="0"/>
        <v>5289</v>
      </c>
    </row>
    <row r="12" spans="1:27" ht="24.95" customHeight="1" x14ac:dyDescent="0.2">
      <c r="A12" s="50" t="s">
        <v>8</v>
      </c>
      <c r="B12" s="51">
        <v>4653.8999999999996</v>
      </c>
      <c r="C12" s="52">
        <v>4014.5219999999999</v>
      </c>
      <c r="D12" s="52">
        <v>3963.9</v>
      </c>
      <c r="E12" s="52">
        <v>3717.8170000000005</v>
      </c>
      <c r="F12" s="52">
        <v>3523.7150000000001</v>
      </c>
      <c r="G12" s="52">
        <v>3988.9</v>
      </c>
      <c r="H12" s="52">
        <v>4005.3139999999999</v>
      </c>
      <c r="I12" s="52">
        <v>4067.6329999999998</v>
      </c>
      <c r="J12" s="52">
        <v>2742.239</v>
      </c>
      <c r="K12" s="52">
        <v>1712.539</v>
      </c>
      <c r="L12" s="52">
        <v>1194.9000000000001</v>
      </c>
      <c r="M12" s="52">
        <v>582.9</v>
      </c>
      <c r="N12" s="52">
        <v>582.9</v>
      </c>
      <c r="O12" s="52">
        <v>582.9</v>
      </c>
      <c r="P12" s="52">
        <v>732.9</v>
      </c>
      <c r="Q12" s="52">
        <v>1616.9</v>
      </c>
      <c r="R12" s="52">
        <v>3452.6979999999999</v>
      </c>
      <c r="S12" s="52">
        <v>4293.8360000000002</v>
      </c>
      <c r="T12" s="52">
        <v>4494.8999999999996</v>
      </c>
      <c r="U12" s="52">
        <v>4643.701</v>
      </c>
      <c r="V12" s="52">
        <v>4716.4530000000004</v>
      </c>
      <c r="W12" s="52">
        <v>4562.7260000000006</v>
      </c>
      <c r="X12" s="52">
        <v>4567.1769999999997</v>
      </c>
      <c r="Y12" s="52">
        <v>4262.7460000000001</v>
      </c>
      <c r="Z12" s="53"/>
      <c r="AA12" s="54">
        <f t="shared" si="0"/>
        <v>76678.116000000009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26</v>
      </c>
      <c r="F13" s="52">
        <v>66</v>
      </c>
      <c r="G13" s="52">
        <v>100</v>
      </c>
      <c r="H13" s="52">
        <v>154</v>
      </c>
      <c r="I13" s="52">
        <v>124</v>
      </c>
      <c r="J13" s="52">
        <v>128</v>
      </c>
      <c r="K13" s="52">
        <v>58</v>
      </c>
      <c r="L13" s="52">
        <v>26</v>
      </c>
      <c r="M13" s="52"/>
      <c r="N13" s="52">
        <v>4</v>
      </c>
      <c r="O13" s="52">
        <v>4</v>
      </c>
      <c r="P13" s="52"/>
      <c r="Q13" s="52"/>
      <c r="R13" s="52"/>
      <c r="S13" s="52">
        <v>245</v>
      </c>
      <c r="T13" s="52">
        <v>1242</v>
      </c>
      <c r="U13" s="52">
        <v>1985.1210000000001</v>
      </c>
      <c r="V13" s="52">
        <v>1719</v>
      </c>
      <c r="W13" s="52">
        <v>1126</v>
      </c>
      <c r="X13" s="52">
        <v>352</v>
      </c>
      <c r="Y13" s="52"/>
      <c r="Z13" s="53"/>
      <c r="AA13" s="54">
        <f t="shared" si="0"/>
        <v>7359.1210000000001</v>
      </c>
    </row>
    <row r="14" spans="1:27" ht="24.95" customHeight="1" x14ac:dyDescent="0.2">
      <c r="A14" s="55" t="s">
        <v>10</v>
      </c>
      <c r="B14" s="56">
        <v>1611.259</v>
      </c>
      <c r="C14" s="57">
        <v>1715.1410000000001</v>
      </c>
      <c r="D14" s="57">
        <v>1829.3789999999999</v>
      </c>
      <c r="E14" s="57">
        <v>1967.4589999999998</v>
      </c>
      <c r="F14" s="57">
        <v>2127.5040000000004</v>
      </c>
      <c r="G14" s="57">
        <v>2303.4949999999999</v>
      </c>
      <c r="H14" s="57">
        <v>2700.1070000000004</v>
      </c>
      <c r="I14" s="57">
        <v>3791.0969999999998</v>
      </c>
      <c r="J14" s="57">
        <v>5429.9659999999994</v>
      </c>
      <c r="K14" s="57">
        <v>6839.3209999999999</v>
      </c>
      <c r="L14" s="57">
        <v>7898.5700000000015</v>
      </c>
      <c r="M14" s="57">
        <v>8436.8779999999988</v>
      </c>
      <c r="N14" s="57">
        <v>8538.1</v>
      </c>
      <c r="O14" s="57">
        <v>8271.6230000000014</v>
      </c>
      <c r="P14" s="57">
        <v>7698.9500000000007</v>
      </c>
      <c r="Q14" s="57">
        <v>6595.98</v>
      </c>
      <c r="R14" s="57">
        <v>5274.5480000000007</v>
      </c>
      <c r="S14" s="57">
        <v>3762.0560000000005</v>
      </c>
      <c r="T14" s="57">
        <v>2614.014999999999</v>
      </c>
      <c r="U14" s="57">
        <v>2302.4050000000002</v>
      </c>
      <c r="V14" s="57">
        <v>2242.8620000000001</v>
      </c>
      <c r="W14" s="57">
        <v>2193.7349999999997</v>
      </c>
      <c r="X14" s="57">
        <v>2188.9460000000004</v>
      </c>
      <c r="Y14" s="57">
        <v>2212.8119999999994</v>
      </c>
      <c r="Z14" s="58"/>
      <c r="AA14" s="59">
        <f t="shared" si="0"/>
        <v>100546.20799999998</v>
      </c>
    </row>
    <row r="15" spans="1:27" ht="24.95" customHeight="1" x14ac:dyDescent="0.2">
      <c r="A15" s="55" t="s">
        <v>11</v>
      </c>
      <c r="B15" s="56">
        <v>123</v>
      </c>
      <c r="C15" s="57">
        <v>121</v>
      </c>
      <c r="D15" s="57">
        <v>121</v>
      </c>
      <c r="E15" s="57">
        <v>121</v>
      </c>
      <c r="F15" s="57">
        <v>121</v>
      </c>
      <c r="G15" s="57">
        <v>120</v>
      </c>
      <c r="H15" s="57">
        <v>121</v>
      </c>
      <c r="I15" s="57">
        <v>131</v>
      </c>
      <c r="J15" s="57">
        <v>151</v>
      </c>
      <c r="K15" s="57">
        <v>167</v>
      </c>
      <c r="L15" s="57">
        <v>178</v>
      </c>
      <c r="M15" s="57">
        <v>182</v>
      </c>
      <c r="N15" s="57">
        <v>182</v>
      </c>
      <c r="O15" s="57">
        <v>178</v>
      </c>
      <c r="P15" s="57">
        <v>171</v>
      </c>
      <c r="Q15" s="57">
        <v>162</v>
      </c>
      <c r="R15" s="57">
        <v>143</v>
      </c>
      <c r="S15" s="57">
        <v>117</v>
      </c>
      <c r="T15" s="57">
        <v>99</v>
      </c>
      <c r="U15" s="57">
        <v>91</v>
      </c>
      <c r="V15" s="57">
        <v>86</v>
      </c>
      <c r="W15" s="57">
        <v>79</v>
      </c>
      <c r="X15" s="57">
        <v>72</v>
      </c>
      <c r="Y15" s="57">
        <v>68</v>
      </c>
      <c r="Z15" s="58"/>
      <c r="AA15" s="59">
        <f t="shared" si="0"/>
        <v>3105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6600.1589999999997</v>
      </c>
      <c r="C16" s="62">
        <f t="shared" si="1"/>
        <v>5986.6630000000005</v>
      </c>
      <c r="D16" s="62">
        <f t="shared" si="1"/>
        <v>6050.2789999999995</v>
      </c>
      <c r="E16" s="62">
        <f t="shared" si="1"/>
        <v>5968.2759999999998</v>
      </c>
      <c r="F16" s="62">
        <f t="shared" si="1"/>
        <v>5974.219000000001</v>
      </c>
      <c r="G16" s="62">
        <f t="shared" si="1"/>
        <v>6654.3949999999995</v>
      </c>
      <c r="H16" s="62">
        <f t="shared" si="1"/>
        <v>7144.4210000000003</v>
      </c>
      <c r="I16" s="62">
        <f t="shared" si="1"/>
        <v>8332.73</v>
      </c>
      <c r="J16" s="62">
        <f t="shared" si="1"/>
        <v>8693.2049999999999</v>
      </c>
      <c r="K16" s="62">
        <f t="shared" si="1"/>
        <v>9018.86</v>
      </c>
      <c r="L16" s="62">
        <f t="shared" si="1"/>
        <v>9533.4700000000012</v>
      </c>
      <c r="M16" s="62">
        <f t="shared" si="1"/>
        <v>9438.7779999999984</v>
      </c>
      <c r="N16" s="62">
        <f t="shared" si="1"/>
        <v>9545</v>
      </c>
      <c r="O16" s="62">
        <f t="shared" si="1"/>
        <v>9266.523000000001</v>
      </c>
      <c r="P16" s="62">
        <f t="shared" si="1"/>
        <v>8823.85</v>
      </c>
      <c r="Q16" s="62">
        <f t="shared" si="1"/>
        <v>8601.8799999999992</v>
      </c>
      <c r="R16" s="62">
        <f t="shared" si="1"/>
        <v>9114.246000000001</v>
      </c>
      <c r="S16" s="62">
        <f t="shared" si="1"/>
        <v>8711.8919999999998</v>
      </c>
      <c r="T16" s="62">
        <f t="shared" si="1"/>
        <v>8764.9149999999991</v>
      </c>
      <c r="U16" s="62">
        <f t="shared" si="1"/>
        <v>9353.2270000000008</v>
      </c>
      <c r="V16" s="62">
        <f t="shared" si="1"/>
        <v>9075.3150000000005</v>
      </c>
      <c r="W16" s="62">
        <f t="shared" si="1"/>
        <v>8236.4609999999993</v>
      </c>
      <c r="X16" s="62">
        <f t="shared" si="1"/>
        <v>7421.1229999999996</v>
      </c>
      <c r="Y16" s="62">
        <f t="shared" si="1"/>
        <v>6737.5579999999991</v>
      </c>
      <c r="Z16" s="63" t="str">
        <f t="shared" si="1"/>
        <v/>
      </c>
      <c r="AA16" s="64">
        <f>SUM(AA10:AA15)</f>
        <v>193047.44500000001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1960.9</v>
      </c>
      <c r="C29" s="72">
        <v>2003.9</v>
      </c>
      <c r="D29" s="72">
        <v>2080.9</v>
      </c>
      <c r="E29" s="72">
        <v>2183.9</v>
      </c>
      <c r="F29" s="72">
        <v>2312.9</v>
      </c>
      <c r="G29" s="72">
        <v>2448.9</v>
      </c>
      <c r="H29" s="72">
        <v>2667.35</v>
      </c>
      <c r="I29" s="72">
        <v>3111.93</v>
      </c>
      <c r="J29" s="72">
        <v>3267.83</v>
      </c>
      <c r="K29" s="72">
        <v>3316.7</v>
      </c>
      <c r="L29" s="72">
        <v>3601.11</v>
      </c>
      <c r="M29" s="72">
        <v>3761.01</v>
      </c>
      <c r="N29" s="72">
        <v>3801.47</v>
      </c>
      <c r="O29" s="72">
        <v>3706.35</v>
      </c>
      <c r="P29" s="72">
        <v>3459.55</v>
      </c>
      <c r="Q29" s="72">
        <v>3431.11</v>
      </c>
      <c r="R29" s="72">
        <v>3140.98</v>
      </c>
      <c r="S29" s="72">
        <v>3030.76</v>
      </c>
      <c r="T29" s="72">
        <v>3818.25</v>
      </c>
      <c r="U29" s="72">
        <v>4150.8999999999996</v>
      </c>
      <c r="V29" s="72">
        <v>4090.9</v>
      </c>
      <c r="W29" s="72">
        <v>3503.9</v>
      </c>
      <c r="X29" s="72">
        <v>2650.9</v>
      </c>
      <c r="Y29" s="72">
        <v>2269.9</v>
      </c>
      <c r="Z29" s="73"/>
      <c r="AA29" s="74">
        <f>SUM(B29:Z29)</f>
        <v>73772.3</v>
      </c>
    </row>
    <row r="30" spans="1:27" ht="24.95" customHeight="1" x14ac:dyDescent="0.2">
      <c r="A30" s="75" t="s">
        <v>24</v>
      </c>
      <c r="B30" s="76">
        <v>2399.259</v>
      </c>
      <c r="C30" s="77">
        <v>2217.7629999999999</v>
      </c>
      <c r="D30" s="77">
        <v>2203.3789999999999</v>
      </c>
      <c r="E30" s="77">
        <v>2015.376</v>
      </c>
      <c r="F30" s="77">
        <v>1899.319</v>
      </c>
      <c r="G30" s="77">
        <v>2572.4949999999999</v>
      </c>
      <c r="H30" s="77">
        <v>2815.0709999999999</v>
      </c>
      <c r="I30" s="77">
        <v>3485.8</v>
      </c>
      <c r="J30" s="77">
        <v>3745.375</v>
      </c>
      <c r="K30" s="77">
        <v>4248.16</v>
      </c>
      <c r="L30" s="77">
        <v>4890.3599999999997</v>
      </c>
      <c r="M30" s="77">
        <v>5247.768</v>
      </c>
      <c r="N30" s="77">
        <v>5313.53</v>
      </c>
      <c r="O30" s="77">
        <v>5130.1729999999998</v>
      </c>
      <c r="P30" s="77">
        <v>4784.3</v>
      </c>
      <c r="Q30" s="77">
        <v>4051.77</v>
      </c>
      <c r="R30" s="77">
        <v>3913.2660000000001</v>
      </c>
      <c r="S30" s="77">
        <v>3348.1320000000001</v>
      </c>
      <c r="T30" s="77">
        <v>2390.665</v>
      </c>
      <c r="U30" s="77">
        <v>2437.3270000000002</v>
      </c>
      <c r="V30" s="77">
        <v>2167.415</v>
      </c>
      <c r="W30" s="77">
        <v>2077.5610000000001</v>
      </c>
      <c r="X30" s="77">
        <v>2285.223</v>
      </c>
      <c r="Y30" s="77">
        <v>2247.6579999999999</v>
      </c>
      <c r="Z30" s="78"/>
      <c r="AA30" s="79">
        <f>SUM(B30:Z30)</f>
        <v>77887.14499999999</v>
      </c>
    </row>
    <row r="31" spans="1:27" ht="24.95" customHeight="1" x14ac:dyDescent="0.2">
      <c r="A31" s="82" t="s">
        <v>25</v>
      </c>
      <c r="B31" s="80">
        <v>2480</v>
      </c>
      <c r="C31" s="81">
        <v>2031</v>
      </c>
      <c r="D31" s="81">
        <v>2032</v>
      </c>
      <c r="E31" s="81">
        <v>2035</v>
      </c>
      <c r="F31" s="81">
        <v>2035</v>
      </c>
      <c r="G31" s="81">
        <v>1895</v>
      </c>
      <c r="H31" s="81">
        <v>1720</v>
      </c>
      <c r="I31" s="81">
        <v>1800</v>
      </c>
      <c r="J31" s="81">
        <v>1730</v>
      </c>
      <c r="K31" s="81">
        <v>1529</v>
      </c>
      <c r="L31" s="81">
        <v>1042</v>
      </c>
      <c r="M31" s="81">
        <v>430</v>
      </c>
      <c r="N31" s="81">
        <v>430</v>
      </c>
      <c r="O31" s="81">
        <v>430</v>
      </c>
      <c r="P31" s="81">
        <v>580</v>
      </c>
      <c r="Q31" s="81">
        <v>1184</v>
      </c>
      <c r="R31" s="81">
        <v>2110</v>
      </c>
      <c r="S31" s="81">
        <v>2510</v>
      </c>
      <c r="T31" s="81">
        <v>2769</v>
      </c>
      <c r="U31" s="81">
        <v>2961</v>
      </c>
      <c r="V31" s="81">
        <v>3016</v>
      </c>
      <c r="W31" s="81">
        <v>2813</v>
      </c>
      <c r="X31" s="81">
        <v>2565</v>
      </c>
      <c r="Y31" s="81">
        <v>2300</v>
      </c>
      <c r="Z31" s="83"/>
      <c r="AA31" s="84">
        <f>SUM(B31:Z31)</f>
        <v>44427</v>
      </c>
    </row>
    <row r="32" spans="1:27" ht="30" customHeight="1" thickBot="1" x14ac:dyDescent="0.25">
      <c r="A32" s="60" t="s">
        <v>26</v>
      </c>
      <c r="B32" s="61">
        <f>IF(LEN(B$2)&gt;0,SUM(B29:B31),"")</f>
        <v>6840.1589999999997</v>
      </c>
      <c r="C32" s="62">
        <f t="shared" ref="C32:Z32" si="4">IF(LEN(C$2)&gt;0,SUM(C29:C31),"")</f>
        <v>6252.6630000000005</v>
      </c>
      <c r="D32" s="62">
        <f t="shared" si="4"/>
        <v>6316.2790000000005</v>
      </c>
      <c r="E32" s="62">
        <f t="shared" si="4"/>
        <v>6234.2759999999998</v>
      </c>
      <c r="F32" s="62">
        <f t="shared" si="4"/>
        <v>6247.2190000000001</v>
      </c>
      <c r="G32" s="62">
        <f t="shared" si="4"/>
        <v>6916.3950000000004</v>
      </c>
      <c r="H32" s="62">
        <f t="shared" si="4"/>
        <v>7202.4210000000003</v>
      </c>
      <c r="I32" s="62">
        <f t="shared" si="4"/>
        <v>8397.73</v>
      </c>
      <c r="J32" s="62">
        <f t="shared" si="4"/>
        <v>8743.2049999999999</v>
      </c>
      <c r="K32" s="62">
        <f t="shared" si="4"/>
        <v>9093.86</v>
      </c>
      <c r="L32" s="62">
        <f t="shared" si="4"/>
        <v>9533.4699999999993</v>
      </c>
      <c r="M32" s="62">
        <f t="shared" si="4"/>
        <v>9438.7780000000002</v>
      </c>
      <c r="N32" s="62">
        <f t="shared" si="4"/>
        <v>9545</v>
      </c>
      <c r="O32" s="62">
        <f t="shared" si="4"/>
        <v>9266.5229999999992</v>
      </c>
      <c r="P32" s="62">
        <f t="shared" si="4"/>
        <v>8823.85</v>
      </c>
      <c r="Q32" s="62">
        <f t="shared" si="4"/>
        <v>8666.880000000001</v>
      </c>
      <c r="R32" s="62">
        <f t="shared" si="4"/>
        <v>9164.2459999999992</v>
      </c>
      <c r="S32" s="62">
        <f t="shared" si="4"/>
        <v>8888.8919999999998</v>
      </c>
      <c r="T32" s="62">
        <f t="shared" si="4"/>
        <v>8977.9150000000009</v>
      </c>
      <c r="U32" s="62">
        <f t="shared" si="4"/>
        <v>9549.226999999999</v>
      </c>
      <c r="V32" s="62">
        <f t="shared" si="4"/>
        <v>9274.3150000000005</v>
      </c>
      <c r="W32" s="62">
        <f t="shared" si="4"/>
        <v>8394.4609999999993</v>
      </c>
      <c r="X32" s="62">
        <f t="shared" si="4"/>
        <v>7501.1229999999996</v>
      </c>
      <c r="Y32" s="62">
        <f t="shared" si="4"/>
        <v>6817.558</v>
      </c>
      <c r="Z32" s="63" t="str">
        <f t="shared" si="4"/>
        <v/>
      </c>
      <c r="AA32" s="64">
        <f>SUM(AA29:AA31)</f>
        <v>196086.44500000001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>
        <v>7</v>
      </c>
      <c r="G35" s="95"/>
      <c r="H35" s="95"/>
      <c r="I35" s="95">
        <v>7</v>
      </c>
      <c r="J35" s="95"/>
      <c r="K35" s="95"/>
      <c r="L35" s="95"/>
      <c r="M35" s="95"/>
      <c r="N35" s="95"/>
      <c r="O35" s="95"/>
      <c r="P35" s="95"/>
      <c r="Q35" s="95"/>
      <c r="R35" s="95"/>
      <c r="S35" s="95">
        <v>89</v>
      </c>
      <c r="T35" s="95">
        <v>155</v>
      </c>
      <c r="U35" s="95">
        <v>138</v>
      </c>
      <c r="V35" s="95">
        <v>141</v>
      </c>
      <c r="W35" s="95">
        <v>102</v>
      </c>
      <c r="X35" s="95"/>
      <c r="Y35" s="95">
        <v>7</v>
      </c>
      <c r="Z35" s="96"/>
      <c r="AA35" s="74">
        <f t="shared" ref="AA35:AA40" si="5">SUM(B35:Z35)</f>
        <v>646</v>
      </c>
    </row>
    <row r="36" spans="1:27" ht="24.95" customHeight="1" x14ac:dyDescent="0.2">
      <c r="A36" s="97" t="s">
        <v>29</v>
      </c>
      <c r="B36" s="98">
        <v>190</v>
      </c>
      <c r="C36" s="99">
        <v>216</v>
      </c>
      <c r="D36" s="99">
        <v>216</v>
      </c>
      <c r="E36" s="99">
        <v>216</v>
      </c>
      <c r="F36" s="99">
        <v>216</v>
      </c>
      <c r="G36" s="99">
        <v>212</v>
      </c>
      <c r="H36" s="99">
        <v>8</v>
      </c>
      <c r="I36" s="99">
        <v>8</v>
      </c>
      <c r="J36" s="99"/>
      <c r="K36" s="99">
        <v>12</v>
      </c>
      <c r="L36" s="99"/>
      <c r="M36" s="99"/>
      <c r="N36" s="99"/>
      <c r="O36" s="99"/>
      <c r="P36" s="99"/>
      <c r="Q36" s="99"/>
      <c r="R36" s="99"/>
      <c r="S36" s="99">
        <v>38</v>
      </c>
      <c r="T36" s="99">
        <v>8</v>
      </c>
      <c r="U36" s="99">
        <v>8</v>
      </c>
      <c r="V36" s="99">
        <v>8</v>
      </c>
      <c r="W36" s="99">
        <v>6</v>
      </c>
      <c r="X36" s="99">
        <v>30</v>
      </c>
      <c r="Y36" s="99">
        <v>23</v>
      </c>
      <c r="Z36" s="100"/>
      <c r="AA36" s="79">
        <f t="shared" si="5"/>
        <v>1415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63</v>
      </c>
      <c r="L38" s="99"/>
      <c r="M38" s="99"/>
      <c r="N38" s="99"/>
      <c r="O38" s="99"/>
      <c r="P38" s="99"/>
      <c r="Q38" s="99">
        <v>65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978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240</v>
      </c>
      <c r="C40" s="88">
        <f t="shared" si="6"/>
        <v>266</v>
      </c>
      <c r="D40" s="88">
        <f t="shared" si="6"/>
        <v>266</v>
      </c>
      <c r="E40" s="88">
        <f t="shared" si="6"/>
        <v>266</v>
      </c>
      <c r="F40" s="88">
        <f t="shared" si="6"/>
        <v>273</v>
      </c>
      <c r="G40" s="88">
        <f t="shared" si="6"/>
        <v>262</v>
      </c>
      <c r="H40" s="88">
        <f t="shared" si="6"/>
        <v>58</v>
      </c>
      <c r="I40" s="88">
        <f t="shared" si="6"/>
        <v>65</v>
      </c>
      <c r="J40" s="88">
        <f t="shared" si="6"/>
        <v>50</v>
      </c>
      <c r="K40" s="88">
        <f t="shared" si="6"/>
        <v>75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65</v>
      </c>
      <c r="R40" s="88">
        <f t="shared" si="6"/>
        <v>50</v>
      </c>
      <c r="S40" s="88">
        <f t="shared" si="6"/>
        <v>177</v>
      </c>
      <c r="T40" s="88">
        <f t="shared" si="6"/>
        <v>213</v>
      </c>
      <c r="U40" s="88">
        <f t="shared" si="6"/>
        <v>196</v>
      </c>
      <c r="V40" s="88">
        <f t="shared" si="6"/>
        <v>199</v>
      </c>
      <c r="W40" s="88">
        <f t="shared" si="6"/>
        <v>158</v>
      </c>
      <c r="X40" s="88">
        <f t="shared" si="6"/>
        <v>80</v>
      </c>
      <c r="Y40" s="88">
        <f t="shared" si="6"/>
        <v>80</v>
      </c>
      <c r="Z40" s="89" t="str">
        <f t="shared" si="6"/>
        <v/>
      </c>
      <c r="AA40" s="90">
        <f t="shared" si="5"/>
        <v>3039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6840.1589999999997</v>
      </c>
      <c r="C52" s="88">
        <f t="shared" si="10"/>
        <v>6252.6630000000005</v>
      </c>
      <c r="D52" s="88">
        <f t="shared" si="10"/>
        <v>6316.2789999999995</v>
      </c>
      <c r="E52" s="88">
        <f t="shared" si="10"/>
        <v>6234.2759999999998</v>
      </c>
      <c r="F52" s="88">
        <f t="shared" si="10"/>
        <v>6247.219000000001</v>
      </c>
      <c r="G52" s="88">
        <f t="shared" si="10"/>
        <v>6916.3949999999995</v>
      </c>
      <c r="H52" s="88">
        <f t="shared" si="10"/>
        <v>7202.4210000000003</v>
      </c>
      <c r="I52" s="88">
        <f t="shared" si="10"/>
        <v>8397.73</v>
      </c>
      <c r="J52" s="88">
        <f t="shared" si="10"/>
        <v>8743.2049999999999</v>
      </c>
      <c r="K52" s="88">
        <f t="shared" si="10"/>
        <v>9093.86</v>
      </c>
      <c r="L52" s="88">
        <f t="shared" si="10"/>
        <v>9533.4700000000012</v>
      </c>
      <c r="M52" s="88">
        <f t="shared" si="10"/>
        <v>9438.7779999999984</v>
      </c>
      <c r="N52" s="88">
        <f t="shared" si="10"/>
        <v>9545</v>
      </c>
      <c r="O52" s="88">
        <f t="shared" si="10"/>
        <v>9266.523000000001</v>
      </c>
      <c r="P52" s="88">
        <f t="shared" si="10"/>
        <v>8823.85</v>
      </c>
      <c r="Q52" s="88">
        <f t="shared" si="10"/>
        <v>8666.8799999999992</v>
      </c>
      <c r="R52" s="88">
        <f t="shared" si="10"/>
        <v>9164.246000000001</v>
      </c>
      <c r="S52" s="88">
        <f t="shared" si="10"/>
        <v>8888.8919999999998</v>
      </c>
      <c r="T52" s="88">
        <f t="shared" si="10"/>
        <v>8977.9149999999991</v>
      </c>
      <c r="U52" s="88">
        <f t="shared" si="10"/>
        <v>9549.2270000000008</v>
      </c>
      <c r="V52" s="88">
        <f t="shared" si="10"/>
        <v>9274.3150000000005</v>
      </c>
      <c r="W52" s="88">
        <f t="shared" si="10"/>
        <v>8394.4609999999993</v>
      </c>
      <c r="X52" s="88">
        <f t="shared" si="10"/>
        <v>7501.1229999999996</v>
      </c>
      <c r="Y52" s="88">
        <f t="shared" si="10"/>
        <v>6817.5579999999991</v>
      </c>
      <c r="Z52" s="89" t="str">
        <f t="shared" si="10"/>
        <v/>
      </c>
      <c r="AA52" s="104">
        <f>SUM(B52:Z52)</f>
        <v>196086.44500000004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6840.1720000000014</v>
      </c>
      <c r="C4" s="18">
        <v>6252.6460000000006</v>
      </c>
      <c r="D4" s="18">
        <v>6316.2610000000013</v>
      </c>
      <c r="E4" s="18">
        <v>6234.2380000000012</v>
      </c>
      <c r="F4" s="18">
        <v>6247.2439999999988</v>
      </c>
      <c r="G4" s="18">
        <v>6916.3630000000012</v>
      </c>
      <c r="H4" s="18">
        <v>7202.4630000000006</v>
      </c>
      <c r="I4" s="18">
        <v>8397.6989999999932</v>
      </c>
      <c r="J4" s="18">
        <v>8743.2049999999981</v>
      </c>
      <c r="K4" s="18">
        <v>9093.8600000000024</v>
      </c>
      <c r="L4" s="18">
        <v>9533.510000000002</v>
      </c>
      <c r="M4" s="18">
        <v>9438.7699999999986</v>
      </c>
      <c r="N4" s="18">
        <v>9544.9909999999982</v>
      </c>
      <c r="O4" s="18">
        <v>9266.5</v>
      </c>
      <c r="P4" s="18">
        <v>8823.8969999999972</v>
      </c>
      <c r="Q4" s="18">
        <v>8666.9040000000041</v>
      </c>
      <c r="R4" s="18">
        <v>9164.246000000001</v>
      </c>
      <c r="S4" s="18">
        <v>8888.8770000000004</v>
      </c>
      <c r="T4" s="18">
        <v>8977.9060000000027</v>
      </c>
      <c r="U4" s="18">
        <v>9549.2270000000008</v>
      </c>
      <c r="V4" s="18">
        <v>9274.3599999999988</v>
      </c>
      <c r="W4" s="18">
        <v>8394.4680000000008</v>
      </c>
      <c r="X4" s="18">
        <v>7501.1239999999998</v>
      </c>
      <c r="Y4" s="18">
        <v>6817.5860000000002</v>
      </c>
      <c r="Z4" s="19"/>
      <c r="AA4" s="20">
        <f>SUM(B4:Z4)</f>
        <v>196086.51700000005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101.38</v>
      </c>
      <c r="C7" s="28">
        <v>97.29</v>
      </c>
      <c r="D7" s="28">
        <v>88.2</v>
      </c>
      <c r="E7" s="28">
        <v>83.79</v>
      </c>
      <c r="F7" s="28">
        <v>79.97</v>
      </c>
      <c r="G7" s="28">
        <v>97.67</v>
      </c>
      <c r="H7" s="28">
        <v>119.17</v>
      </c>
      <c r="I7" s="28">
        <v>120.65</v>
      </c>
      <c r="J7" s="28">
        <v>78.36</v>
      </c>
      <c r="K7" s="28">
        <v>71.09</v>
      </c>
      <c r="L7" s="28">
        <v>39.5</v>
      </c>
      <c r="M7" s="28">
        <v>5.79</v>
      </c>
      <c r="N7" s="28">
        <v>3.2</v>
      </c>
      <c r="O7" s="28">
        <v>3.22</v>
      </c>
      <c r="P7" s="28">
        <v>32.1</v>
      </c>
      <c r="Q7" s="28">
        <v>65.180000000000007</v>
      </c>
      <c r="R7" s="28">
        <v>94.15</v>
      </c>
      <c r="S7" s="28">
        <v>126.54</v>
      </c>
      <c r="T7" s="28">
        <v>178.63</v>
      </c>
      <c r="U7" s="28">
        <v>292.08999999999997</v>
      </c>
      <c r="V7" s="28">
        <v>241.63</v>
      </c>
      <c r="W7" s="28">
        <v>132.69</v>
      </c>
      <c r="X7" s="28">
        <v>118.36</v>
      </c>
      <c r="Y7" s="28">
        <v>107.87</v>
      </c>
      <c r="Z7" s="29"/>
      <c r="AA7" s="30">
        <f>IF(SUM(B7:Z7)&lt;&gt;0,AVERAGEIF(B7:Z7,"&lt;&gt;"""),"")</f>
        <v>99.105000000000004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11.465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4.0030000000000001</v>
      </c>
      <c r="T14" s="57">
        <v>13.154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193.62200000000001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11.465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4.0030000000000001</v>
      </c>
      <c r="T16" s="62">
        <f t="shared" si="1"/>
        <v>13.154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193.62200000000001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672.6930000000001</v>
      </c>
      <c r="C19" s="72">
        <v>763.58699999999988</v>
      </c>
      <c r="D19" s="72">
        <v>759.19</v>
      </c>
      <c r="E19" s="72">
        <v>763.86299999999994</v>
      </c>
      <c r="F19" s="72">
        <v>727.52699999999993</v>
      </c>
      <c r="G19" s="72">
        <v>731.92900000000009</v>
      </c>
      <c r="H19" s="72">
        <v>730.92000000000007</v>
      </c>
      <c r="I19" s="72">
        <v>719.88900000000001</v>
      </c>
      <c r="J19" s="72">
        <v>708.26900000000012</v>
      </c>
      <c r="K19" s="72">
        <v>739.62300000000005</v>
      </c>
      <c r="L19" s="72">
        <v>766.27499999999998</v>
      </c>
      <c r="M19" s="72">
        <v>763.67200000000003</v>
      </c>
      <c r="N19" s="72">
        <v>764.51900000000012</v>
      </c>
      <c r="O19" s="72">
        <v>763.31200000000001</v>
      </c>
      <c r="P19" s="72">
        <v>774.58799999999997</v>
      </c>
      <c r="Q19" s="72">
        <v>765.03600000000006</v>
      </c>
      <c r="R19" s="72">
        <v>720.53899999999999</v>
      </c>
      <c r="S19" s="72">
        <v>712.34799999999996</v>
      </c>
      <c r="T19" s="72">
        <v>655.745</v>
      </c>
      <c r="U19" s="72">
        <v>651.46599999999989</v>
      </c>
      <c r="V19" s="72">
        <v>663.48199999999997</v>
      </c>
      <c r="W19" s="72">
        <v>658.60400000000004</v>
      </c>
      <c r="X19" s="72">
        <v>668.38599999999997</v>
      </c>
      <c r="Y19" s="72">
        <v>684.44400000000007</v>
      </c>
      <c r="Z19" s="73"/>
      <c r="AA19" s="74">
        <f t="shared" ref="AA19:AA25" si="2">SUM(B19:Z19)</f>
        <v>17329.906000000003</v>
      </c>
    </row>
    <row r="20" spans="1:27" ht="24.95" customHeight="1" x14ac:dyDescent="0.2">
      <c r="A20" s="75" t="s">
        <v>15</v>
      </c>
      <c r="B20" s="76">
        <v>1399.1850000000002</v>
      </c>
      <c r="C20" s="77">
        <v>1343.3389999999999</v>
      </c>
      <c r="D20" s="77">
        <v>1336.1779999999999</v>
      </c>
      <c r="E20" s="77">
        <v>1346.0249999999999</v>
      </c>
      <c r="F20" s="77">
        <v>1389.8390000000004</v>
      </c>
      <c r="G20" s="77">
        <v>1499.9899999999998</v>
      </c>
      <c r="H20" s="77">
        <v>1689.3979999999999</v>
      </c>
      <c r="I20" s="77">
        <v>1838.7730000000001</v>
      </c>
      <c r="J20" s="77">
        <v>1908.8629999999998</v>
      </c>
      <c r="K20" s="77">
        <v>1859.144</v>
      </c>
      <c r="L20" s="77">
        <v>1884.7450000000001</v>
      </c>
      <c r="M20" s="77">
        <v>1877.0690000000002</v>
      </c>
      <c r="N20" s="77">
        <v>1882.424</v>
      </c>
      <c r="O20" s="77">
        <v>1858.9210000000003</v>
      </c>
      <c r="P20" s="77">
        <v>1802.11</v>
      </c>
      <c r="Q20" s="77">
        <v>1813.0149999999999</v>
      </c>
      <c r="R20" s="77">
        <v>1807.4290000000003</v>
      </c>
      <c r="S20" s="77">
        <v>1787.7800000000004</v>
      </c>
      <c r="T20" s="77">
        <v>1763.8749999999995</v>
      </c>
      <c r="U20" s="77">
        <v>1695.566</v>
      </c>
      <c r="V20" s="77">
        <v>1626.81</v>
      </c>
      <c r="W20" s="77">
        <v>1471.2349999999999</v>
      </c>
      <c r="X20" s="77">
        <v>1399.558</v>
      </c>
      <c r="Y20" s="77">
        <v>1358.2339999999997</v>
      </c>
      <c r="Z20" s="78"/>
      <c r="AA20" s="79">
        <f t="shared" si="2"/>
        <v>39639.50499999999</v>
      </c>
    </row>
    <row r="21" spans="1:27" ht="24.95" customHeight="1" x14ac:dyDescent="0.2">
      <c r="A21" s="75" t="s">
        <v>16</v>
      </c>
      <c r="B21" s="80">
        <v>3464.2939999999994</v>
      </c>
      <c r="C21" s="81">
        <v>3188.4200000000005</v>
      </c>
      <c r="D21" s="81">
        <v>3047.3930000000005</v>
      </c>
      <c r="E21" s="81">
        <v>2951.95</v>
      </c>
      <c r="F21" s="81">
        <v>2939.8780000000002</v>
      </c>
      <c r="G21" s="81">
        <v>3027.5439999999999</v>
      </c>
      <c r="H21" s="81">
        <v>3184.3799999999997</v>
      </c>
      <c r="I21" s="81">
        <v>3622.7370000000001</v>
      </c>
      <c r="J21" s="81">
        <v>4048.0729999999999</v>
      </c>
      <c r="K21" s="81">
        <v>4322.0929999999998</v>
      </c>
      <c r="L21" s="81">
        <v>4595.8900000000003</v>
      </c>
      <c r="M21" s="81">
        <v>4797.1290000000008</v>
      </c>
      <c r="N21" s="81">
        <v>4907.1480000000001</v>
      </c>
      <c r="O21" s="81">
        <v>4860.067</v>
      </c>
      <c r="P21" s="81">
        <v>4673.7990000000009</v>
      </c>
      <c r="Q21" s="81">
        <v>4583.1530000000012</v>
      </c>
      <c r="R21" s="81">
        <v>4550.3779999999997</v>
      </c>
      <c r="S21" s="81">
        <v>4551.5460000000003</v>
      </c>
      <c r="T21" s="81">
        <v>4559.5320000000002</v>
      </c>
      <c r="U21" s="81">
        <v>4630.1950000000006</v>
      </c>
      <c r="V21" s="81">
        <v>4550.2680000000009</v>
      </c>
      <c r="W21" s="81">
        <v>4264.3290000000006</v>
      </c>
      <c r="X21" s="81">
        <v>3961.9799999999996</v>
      </c>
      <c r="Y21" s="81">
        <v>3620.9079999999999</v>
      </c>
      <c r="Z21" s="78"/>
      <c r="AA21" s="79">
        <f t="shared" si="2"/>
        <v>96903.084000000003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</v>
      </c>
    </row>
    <row r="23" spans="1:27" ht="24.95" customHeight="1" x14ac:dyDescent="0.2">
      <c r="A23" s="85" t="s">
        <v>18</v>
      </c>
      <c r="B23" s="77">
        <v>113.5</v>
      </c>
      <c r="C23" s="77">
        <v>102</v>
      </c>
      <c r="D23" s="77">
        <v>101</v>
      </c>
      <c r="E23" s="77">
        <v>102</v>
      </c>
      <c r="F23" s="77">
        <v>102.5</v>
      </c>
      <c r="G23" s="77">
        <v>105</v>
      </c>
      <c r="H23" s="77">
        <v>102</v>
      </c>
      <c r="I23" s="77">
        <v>110.5</v>
      </c>
      <c r="J23" s="77">
        <v>135</v>
      </c>
      <c r="K23" s="77">
        <v>171</v>
      </c>
      <c r="L23" s="77">
        <v>211.5</v>
      </c>
      <c r="M23" s="77">
        <v>246.5</v>
      </c>
      <c r="N23" s="77">
        <v>247.5</v>
      </c>
      <c r="O23" s="77">
        <v>245</v>
      </c>
      <c r="P23" s="77">
        <v>220.5</v>
      </c>
      <c r="Q23" s="77">
        <v>189</v>
      </c>
      <c r="R23" s="77">
        <v>139</v>
      </c>
      <c r="S23" s="77">
        <v>141</v>
      </c>
      <c r="T23" s="77">
        <v>148.5</v>
      </c>
      <c r="U23" s="77">
        <v>154</v>
      </c>
      <c r="V23" s="77">
        <v>146</v>
      </c>
      <c r="W23" s="77">
        <v>131</v>
      </c>
      <c r="X23" s="77">
        <v>117</v>
      </c>
      <c r="Y23" s="77">
        <v>102</v>
      </c>
      <c r="Z23" s="77"/>
      <c r="AA23" s="79">
        <f t="shared" si="2"/>
        <v>3583</v>
      </c>
    </row>
    <row r="24" spans="1:27" ht="24.95" customHeight="1" x14ac:dyDescent="0.2">
      <c r="A24" s="85" t="s">
        <v>19</v>
      </c>
      <c r="B24" s="77">
        <v>392.00000000000006</v>
      </c>
      <c r="C24" s="77">
        <v>374.99999999999994</v>
      </c>
      <c r="D24" s="77">
        <v>363.99999999999994</v>
      </c>
      <c r="E24" s="77">
        <v>356.00000000000006</v>
      </c>
      <c r="F24" s="77">
        <v>360</v>
      </c>
      <c r="G24" s="77">
        <v>379</v>
      </c>
      <c r="H24" s="77">
        <v>435</v>
      </c>
      <c r="I24" s="77">
        <v>499.99999999999994</v>
      </c>
      <c r="J24" s="77">
        <v>543.00000000000011</v>
      </c>
      <c r="K24" s="77">
        <v>559</v>
      </c>
      <c r="L24" s="77">
        <v>564</v>
      </c>
      <c r="M24" s="77">
        <v>569.00000000000011</v>
      </c>
      <c r="N24" s="77">
        <v>570</v>
      </c>
      <c r="O24" s="77">
        <v>558</v>
      </c>
      <c r="P24" s="77">
        <v>542.00000000000011</v>
      </c>
      <c r="Q24" s="77">
        <v>538.99999999999989</v>
      </c>
      <c r="R24" s="77">
        <v>537</v>
      </c>
      <c r="S24" s="77">
        <v>561</v>
      </c>
      <c r="T24" s="77">
        <v>564</v>
      </c>
      <c r="U24" s="77">
        <v>572.00000000000011</v>
      </c>
      <c r="V24" s="77">
        <v>547</v>
      </c>
      <c r="W24" s="77">
        <v>504.00000000000006</v>
      </c>
      <c r="X24" s="77">
        <v>463</v>
      </c>
      <c r="Y24" s="77">
        <v>412</v>
      </c>
      <c r="Z24" s="77"/>
      <c r="AA24" s="79">
        <f t="shared" si="2"/>
        <v>11765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6041.6719999999996</v>
      </c>
      <c r="C26" s="88">
        <f t="shared" ref="C26:Z26" si="3">IF(LEN(C$2)&gt;0,SUM(C19:C25),"")</f>
        <v>5772.3460000000005</v>
      </c>
      <c r="D26" s="88">
        <f t="shared" si="3"/>
        <v>5607.7610000000004</v>
      </c>
      <c r="E26" s="88">
        <f t="shared" si="3"/>
        <v>5519.8379999999997</v>
      </c>
      <c r="F26" s="88">
        <f t="shared" si="3"/>
        <v>5519.7440000000006</v>
      </c>
      <c r="G26" s="88">
        <f t="shared" si="3"/>
        <v>5743.4629999999997</v>
      </c>
      <c r="H26" s="88">
        <f t="shared" si="3"/>
        <v>6141.6980000000003</v>
      </c>
      <c r="I26" s="88">
        <f t="shared" si="3"/>
        <v>6791.8990000000003</v>
      </c>
      <c r="J26" s="88">
        <f t="shared" si="3"/>
        <v>7343.2049999999999</v>
      </c>
      <c r="K26" s="88">
        <f t="shared" si="3"/>
        <v>7650.86</v>
      </c>
      <c r="L26" s="88">
        <f t="shared" si="3"/>
        <v>8022.41</v>
      </c>
      <c r="M26" s="88">
        <f t="shared" si="3"/>
        <v>8253.3700000000008</v>
      </c>
      <c r="N26" s="88">
        <f t="shared" si="3"/>
        <v>8371.5910000000003</v>
      </c>
      <c r="O26" s="88">
        <f t="shared" si="3"/>
        <v>8285.2999999999993</v>
      </c>
      <c r="P26" s="88">
        <f t="shared" si="3"/>
        <v>8122.9970000000012</v>
      </c>
      <c r="Q26" s="88">
        <f t="shared" si="3"/>
        <v>7889.2040000000015</v>
      </c>
      <c r="R26" s="88">
        <f t="shared" si="3"/>
        <v>7754.3459999999995</v>
      </c>
      <c r="S26" s="88">
        <f t="shared" si="3"/>
        <v>7753.6740000000009</v>
      </c>
      <c r="T26" s="88">
        <f t="shared" si="3"/>
        <v>7691.652</v>
      </c>
      <c r="U26" s="88">
        <f t="shared" si="3"/>
        <v>7703.2270000000008</v>
      </c>
      <c r="V26" s="88">
        <f t="shared" si="3"/>
        <v>7533.5600000000013</v>
      </c>
      <c r="W26" s="88">
        <f t="shared" si="3"/>
        <v>7029.1680000000006</v>
      </c>
      <c r="X26" s="88">
        <f t="shared" si="3"/>
        <v>6609.9239999999991</v>
      </c>
      <c r="Y26" s="88">
        <f t="shared" si="3"/>
        <v>6177.5859999999993</v>
      </c>
      <c r="Z26" s="89" t="str">
        <f t="shared" si="3"/>
        <v/>
      </c>
      <c r="AA26" s="90">
        <f>SUM(AA19:AA25)</f>
        <v>169330.495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638.5</v>
      </c>
      <c r="C29" s="72">
        <v>610</v>
      </c>
      <c r="D29" s="72">
        <v>598</v>
      </c>
      <c r="E29" s="72">
        <v>591</v>
      </c>
      <c r="F29" s="72">
        <v>595.5</v>
      </c>
      <c r="G29" s="72">
        <v>623</v>
      </c>
      <c r="H29" s="72">
        <v>685.45</v>
      </c>
      <c r="I29" s="72">
        <v>800.53</v>
      </c>
      <c r="J29" s="72">
        <v>879.93</v>
      </c>
      <c r="K29" s="72">
        <v>986.8</v>
      </c>
      <c r="L29" s="72">
        <v>1074.71</v>
      </c>
      <c r="M29" s="72">
        <v>1115.6099999999999</v>
      </c>
      <c r="N29" s="72">
        <v>1118.07</v>
      </c>
      <c r="O29" s="72">
        <v>1103.45</v>
      </c>
      <c r="P29" s="72">
        <v>1032.1500000000001</v>
      </c>
      <c r="Q29" s="72">
        <v>948.21</v>
      </c>
      <c r="R29" s="72">
        <v>849.08</v>
      </c>
      <c r="S29" s="72">
        <v>821.86</v>
      </c>
      <c r="T29" s="72">
        <v>830.85</v>
      </c>
      <c r="U29" s="72">
        <v>844</v>
      </c>
      <c r="V29" s="72">
        <v>811</v>
      </c>
      <c r="W29" s="72">
        <v>744</v>
      </c>
      <c r="X29" s="72">
        <v>689</v>
      </c>
      <c r="Y29" s="72">
        <v>658</v>
      </c>
      <c r="Z29" s="73"/>
      <c r="AA29" s="74">
        <f>SUM(B29:Z29)</f>
        <v>19648.7</v>
      </c>
    </row>
    <row r="30" spans="1:27" ht="24.95" customHeight="1" x14ac:dyDescent="0.2">
      <c r="A30" s="75" t="s">
        <v>24</v>
      </c>
      <c r="B30" s="76">
        <v>5739.1719999999996</v>
      </c>
      <c r="C30" s="77">
        <v>5489.3459999999995</v>
      </c>
      <c r="D30" s="77">
        <v>5339.7610000000004</v>
      </c>
      <c r="E30" s="77">
        <v>5258.8379999999997</v>
      </c>
      <c r="F30" s="77">
        <v>5253.2439999999997</v>
      </c>
      <c r="G30" s="77">
        <v>5455.4629999999997</v>
      </c>
      <c r="H30" s="77">
        <v>5962.7129999999997</v>
      </c>
      <c r="I30" s="77">
        <v>6499.3689999999997</v>
      </c>
      <c r="J30" s="77">
        <v>6963.2749999999996</v>
      </c>
      <c r="K30" s="77">
        <v>7207.06</v>
      </c>
      <c r="L30" s="77">
        <v>7613.7</v>
      </c>
      <c r="M30" s="77">
        <v>7798.76</v>
      </c>
      <c r="N30" s="77">
        <v>7919.5209999999997</v>
      </c>
      <c r="O30" s="77">
        <v>7847.85</v>
      </c>
      <c r="P30" s="77">
        <v>7756.8469999999998</v>
      </c>
      <c r="Q30" s="77">
        <v>7455.9939999999997</v>
      </c>
      <c r="R30" s="77">
        <v>7398.2659999999996</v>
      </c>
      <c r="S30" s="77">
        <v>7346.817</v>
      </c>
      <c r="T30" s="77">
        <v>7307.9560000000001</v>
      </c>
      <c r="U30" s="77">
        <v>7298.2269999999999</v>
      </c>
      <c r="V30" s="77">
        <v>7160.56</v>
      </c>
      <c r="W30" s="77">
        <v>6604.1679999999997</v>
      </c>
      <c r="X30" s="77">
        <v>6372.924</v>
      </c>
      <c r="Y30" s="77">
        <v>6001.5860000000002</v>
      </c>
      <c r="Z30" s="78"/>
      <c r="AA30" s="79">
        <f>SUM(B30:Z30)</f>
        <v>161051.41700000002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6377.6719999999996</v>
      </c>
      <c r="C32" s="62">
        <f t="shared" ref="C32:Z32" si="4">IF(LEN(C$2)&gt;0,SUM(C29:C31),"")</f>
        <v>6099.3459999999995</v>
      </c>
      <c r="D32" s="62">
        <f t="shared" si="4"/>
        <v>5937.7610000000004</v>
      </c>
      <c r="E32" s="62">
        <f t="shared" si="4"/>
        <v>5849.8379999999997</v>
      </c>
      <c r="F32" s="62">
        <f t="shared" si="4"/>
        <v>5848.7439999999997</v>
      </c>
      <c r="G32" s="62">
        <f t="shared" si="4"/>
        <v>6078.4629999999997</v>
      </c>
      <c r="H32" s="62">
        <f t="shared" si="4"/>
        <v>6648.1629999999996</v>
      </c>
      <c r="I32" s="62">
        <f t="shared" si="4"/>
        <v>7299.8989999999994</v>
      </c>
      <c r="J32" s="62">
        <f t="shared" si="4"/>
        <v>7843.2049999999999</v>
      </c>
      <c r="K32" s="62">
        <f t="shared" si="4"/>
        <v>8193.86</v>
      </c>
      <c r="L32" s="62">
        <f t="shared" si="4"/>
        <v>8688.41</v>
      </c>
      <c r="M32" s="62">
        <f t="shared" si="4"/>
        <v>8914.3700000000008</v>
      </c>
      <c r="N32" s="62">
        <f t="shared" si="4"/>
        <v>9037.5910000000003</v>
      </c>
      <c r="O32" s="62">
        <f t="shared" si="4"/>
        <v>8951.3000000000011</v>
      </c>
      <c r="P32" s="62">
        <f t="shared" si="4"/>
        <v>8788.9969999999994</v>
      </c>
      <c r="Q32" s="62">
        <f t="shared" si="4"/>
        <v>8404.2039999999997</v>
      </c>
      <c r="R32" s="62">
        <f t="shared" si="4"/>
        <v>8247.3459999999995</v>
      </c>
      <c r="S32" s="62">
        <f t="shared" si="4"/>
        <v>8168.6769999999997</v>
      </c>
      <c r="T32" s="62">
        <f t="shared" si="4"/>
        <v>8138.8060000000005</v>
      </c>
      <c r="U32" s="62">
        <f t="shared" si="4"/>
        <v>8142.2269999999999</v>
      </c>
      <c r="V32" s="62">
        <f t="shared" si="4"/>
        <v>7971.56</v>
      </c>
      <c r="W32" s="62">
        <f t="shared" si="4"/>
        <v>7348.1679999999997</v>
      </c>
      <c r="X32" s="62">
        <f t="shared" si="4"/>
        <v>7061.924</v>
      </c>
      <c r="Y32" s="62">
        <f t="shared" si="4"/>
        <v>6659.5860000000002</v>
      </c>
      <c r="Z32" s="63" t="str">
        <f t="shared" si="4"/>
        <v/>
      </c>
      <c r="AA32" s="64">
        <f>SUM(AA29:AA31)</f>
        <v>180700.11700000003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192</v>
      </c>
      <c r="D35" s="95">
        <v>197</v>
      </c>
      <c r="E35" s="95">
        <v>197</v>
      </c>
      <c r="F35" s="95">
        <v>197</v>
      </c>
      <c r="G35" s="95">
        <v>197</v>
      </c>
      <c r="H35" s="95">
        <v>197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146</v>
      </c>
      <c r="T35" s="95">
        <v>126</v>
      </c>
      <c r="U35" s="95">
        <v>116</v>
      </c>
      <c r="V35" s="95">
        <v>135</v>
      </c>
      <c r="W35" s="95">
        <v>117</v>
      </c>
      <c r="X35" s="95">
        <v>200</v>
      </c>
      <c r="Y35" s="95">
        <v>200</v>
      </c>
      <c r="Z35" s="96"/>
      <c r="AA35" s="74">
        <f t="shared" ref="AA35:AA40" si="5">SUM(B35:Z35)</f>
        <v>4417</v>
      </c>
    </row>
    <row r="36" spans="1:27" ht="24.95" customHeight="1" x14ac:dyDescent="0.2">
      <c r="A36" s="97" t="s">
        <v>42</v>
      </c>
      <c r="B36" s="98">
        <v>121</v>
      </c>
      <c r="C36" s="99">
        <v>120</v>
      </c>
      <c r="D36" s="99">
        <v>118</v>
      </c>
      <c r="E36" s="99">
        <v>118</v>
      </c>
      <c r="F36" s="99">
        <v>117</v>
      </c>
      <c r="G36" s="99">
        <v>123</v>
      </c>
      <c r="H36" s="99">
        <v>298</v>
      </c>
      <c r="I36" s="99">
        <v>308</v>
      </c>
      <c r="J36" s="99">
        <v>300</v>
      </c>
      <c r="K36" s="99">
        <v>300</v>
      </c>
      <c r="L36" s="99">
        <v>300</v>
      </c>
      <c r="M36" s="99">
        <v>295</v>
      </c>
      <c r="N36" s="99">
        <v>300</v>
      </c>
      <c r="O36" s="99">
        <v>300</v>
      </c>
      <c r="P36" s="99">
        <v>300</v>
      </c>
      <c r="Q36" s="99">
        <v>300</v>
      </c>
      <c r="R36" s="99">
        <v>293</v>
      </c>
      <c r="S36" s="99">
        <v>265</v>
      </c>
      <c r="T36" s="99">
        <v>308</v>
      </c>
      <c r="U36" s="99">
        <v>308</v>
      </c>
      <c r="V36" s="99">
        <v>288</v>
      </c>
      <c r="W36" s="99">
        <v>187</v>
      </c>
      <c r="X36" s="99">
        <v>237</v>
      </c>
      <c r="Y36" s="99">
        <v>267</v>
      </c>
      <c r="Z36" s="100"/>
      <c r="AA36" s="79">
        <f t="shared" si="5"/>
        <v>5871</v>
      </c>
    </row>
    <row r="37" spans="1:27" ht="24.95" customHeight="1" x14ac:dyDescent="0.2">
      <c r="A37" s="97" t="s">
        <v>43</v>
      </c>
      <c r="B37" s="98">
        <v>462.5</v>
      </c>
      <c r="C37" s="99">
        <v>153.30000000000001</v>
      </c>
      <c r="D37" s="99">
        <v>378.5</v>
      </c>
      <c r="E37" s="99">
        <v>384.4</v>
      </c>
      <c r="F37" s="99">
        <v>398.5</v>
      </c>
      <c r="G37" s="99">
        <v>837.9</v>
      </c>
      <c r="H37" s="99">
        <v>554.29999999999995</v>
      </c>
      <c r="I37" s="99">
        <v>1097.8</v>
      </c>
      <c r="J37" s="99">
        <v>900</v>
      </c>
      <c r="K37" s="99">
        <v>900</v>
      </c>
      <c r="L37" s="99">
        <v>845.1</v>
      </c>
      <c r="M37" s="99">
        <v>524.4</v>
      </c>
      <c r="N37" s="99">
        <v>507.4</v>
      </c>
      <c r="O37" s="99">
        <v>315.2</v>
      </c>
      <c r="P37" s="99">
        <v>34.9</v>
      </c>
      <c r="Q37" s="99">
        <v>262.7</v>
      </c>
      <c r="R37" s="99">
        <v>916.9</v>
      </c>
      <c r="S37" s="99">
        <v>720.2</v>
      </c>
      <c r="T37" s="99">
        <v>839.1</v>
      </c>
      <c r="U37" s="99">
        <v>1407</v>
      </c>
      <c r="V37" s="99">
        <v>1302.8</v>
      </c>
      <c r="W37" s="99">
        <v>1046.3</v>
      </c>
      <c r="X37" s="99">
        <v>439.2</v>
      </c>
      <c r="Y37" s="99">
        <v>158</v>
      </c>
      <c r="Z37" s="100"/>
      <c r="AA37" s="79">
        <f t="shared" si="5"/>
        <v>15386.4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43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15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888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783.5</v>
      </c>
      <c r="C40" s="88">
        <f t="shared" ref="C40:Z40" si="6">IF(LEN(C$2)&gt;0,SUM(C35:C39),"")</f>
        <v>465.3</v>
      </c>
      <c r="D40" s="88">
        <f t="shared" si="6"/>
        <v>693.5</v>
      </c>
      <c r="E40" s="88">
        <f t="shared" si="6"/>
        <v>699.4</v>
      </c>
      <c r="F40" s="88">
        <f t="shared" si="6"/>
        <v>712.5</v>
      </c>
      <c r="G40" s="88">
        <f t="shared" si="6"/>
        <v>1157.9000000000001</v>
      </c>
      <c r="H40" s="88">
        <f t="shared" si="6"/>
        <v>1049.3</v>
      </c>
      <c r="I40" s="88">
        <f t="shared" si="6"/>
        <v>1605.8</v>
      </c>
      <c r="J40" s="88">
        <f t="shared" si="6"/>
        <v>1400</v>
      </c>
      <c r="K40" s="88">
        <f t="shared" si="6"/>
        <v>1443</v>
      </c>
      <c r="L40" s="88">
        <f t="shared" si="6"/>
        <v>1511.1</v>
      </c>
      <c r="M40" s="88">
        <f t="shared" si="6"/>
        <v>1185.4000000000001</v>
      </c>
      <c r="N40" s="88">
        <f t="shared" si="6"/>
        <v>1173.4000000000001</v>
      </c>
      <c r="O40" s="88">
        <f t="shared" si="6"/>
        <v>981.2</v>
      </c>
      <c r="P40" s="88">
        <f t="shared" si="6"/>
        <v>700.9</v>
      </c>
      <c r="Q40" s="88">
        <f t="shared" si="6"/>
        <v>777.7</v>
      </c>
      <c r="R40" s="88">
        <f t="shared" si="6"/>
        <v>1409.9</v>
      </c>
      <c r="S40" s="88">
        <f t="shared" si="6"/>
        <v>1131.2</v>
      </c>
      <c r="T40" s="88">
        <f t="shared" si="6"/>
        <v>1273.0999999999999</v>
      </c>
      <c r="U40" s="88">
        <f t="shared" si="6"/>
        <v>1831</v>
      </c>
      <c r="V40" s="88">
        <f t="shared" si="6"/>
        <v>1725.8</v>
      </c>
      <c r="W40" s="88">
        <f t="shared" si="6"/>
        <v>1350.3</v>
      </c>
      <c r="X40" s="88">
        <f t="shared" si="6"/>
        <v>876.2</v>
      </c>
      <c r="Y40" s="88">
        <f t="shared" si="6"/>
        <v>625</v>
      </c>
      <c r="Z40" s="89" t="str">
        <f t="shared" si="6"/>
        <v/>
      </c>
      <c r="AA40" s="90">
        <f t="shared" si="5"/>
        <v>26562.400000000001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462.5</v>
      </c>
      <c r="C45" s="99">
        <v>153.30000000000001</v>
      </c>
      <c r="D45" s="99">
        <v>378.5</v>
      </c>
      <c r="E45" s="99">
        <v>384.4</v>
      </c>
      <c r="F45" s="99">
        <v>398.5</v>
      </c>
      <c r="G45" s="99">
        <v>837.9</v>
      </c>
      <c r="H45" s="99">
        <v>554.29999999999995</v>
      </c>
      <c r="I45" s="99">
        <v>1097.8</v>
      </c>
      <c r="J45" s="99">
        <v>900</v>
      </c>
      <c r="K45" s="99">
        <v>900</v>
      </c>
      <c r="L45" s="99">
        <v>845.1</v>
      </c>
      <c r="M45" s="99">
        <v>524.4</v>
      </c>
      <c r="N45" s="99">
        <v>507.4</v>
      </c>
      <c r="O45" s="99">
        <v>315.2</v>
      </c>
      <c r="P45" s="99">
        <v>34.9</v>
      </c>
      <c r="Q45" s="99">
        <v>262.7</v>
      </c>
      <c r="R45" s="99">
        <v>916.9</v>
      </c>
      <c r="S45" s="99">
        <v>720.2</v>
      </c>
      <c r="T45" s="99">
        <v>839.1</v>
      </c>
      <c r="U45" s="99">
        <v>1407</v>
      </c>
      <c r="V45" s="99">
        <v>1302.8</v>
      </c>
      <c r="W45" s="99">
        <v>1046.3</v>
      </c>
      <c r="X45" s="99">
        <v>439.2</v>
      </c>
      <c r="Y45" s="99">
        <v>158</v>
      </c>
      <c r="Z45" s="100"/>
      <c r="AA45" s="79">
        <f t="shared" si="7"/>
        <v>15386.4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127</v>
      </c>
      <c r="C48" s="99">
        <v>118</v>
      </c>
      <c r="D48" s="99">
        <v>107</v>
      </c>
      <c r="E48" s="99">
        <v>99</v>
      </c>
      <c r="F48" s="99">
        <v>103</v>
      </c>
      <c r="G48" s="99">
        <v>117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3371</v>
      </c>
    </row>
    <row r="49" spans="1:27" ht="30" customHeight="1" thickBot="1" x14ac:dyDescent="0.25">
      <c r="A49" s="86" t="s">
        <v>49</v>
      </c>
      <c r="B49" s="87">
        <f>IF(LEN(B$2)&gt;0,SUM(B43:B48),"")</f>
        <v>589.5</v>
      </c>
      <c r="C49" s="88">
        <f t="shared" ref="C49:Z49" si="8">IF(LEN(C$2)&gt;0,SUM(C43:C48),"")</f>
        <v>271.3</v>
      </c>
      <c r="D49" s="88">
        <f t="shared" si="8"/>
        <v>485.5</v>
      </c>
      <c r="E49" s="88">
        <f t="shared" si="8"/>
        <v>483.4</v>
      </c>
      <c r="F49" s="88">
        <f t="shared" si="8"/>
        <v>501.5</v>
      </c>
      <c r="G49" s="88">
        <f t="shared" si="8"/>
        <v>954.9</v>
      </c>
      <c r="H49" s="88">
        <f t="shared" si="8"/>
        <v>704.3</v>
      </c>
      <c r="I49" s="88">
        <f t="shared" si="8"/>
        <v>1247.8</v>
      </c>
      <c r="J49" s="88">
        <f t="shared" si="8"/>
        <v>1050</v>
      </c>
      <c r="K49" s="88">
        <f t="shared" si="8"/>
        <v>1050</v>
      </c>
      <c r="L49" s="88">
        <f t="shared" si="8"/>
        <v>995.1</v>
      </c>
      <c r="M49" s="88">
        <f t="shared" si="8"/>
        <v>674.4</v>
      </c>
      <c r="N49" s="88">
        <f t="shared" si="8"/>
        <v>657.4</v>
      </c>
      <c r="O49" s="88">
        <f t="shared" si="8"/>
        <v>465.2</v>
      </c>
      <c r="P49" s="88">
        <f t="shared" si="8"/>
        <v>184.9</v>
      </c>
      <c r="Q49" s="88">
        <f t="shared" si="8"/>
        <v>412.7</v>
      </c>
      <c r="R49" s="88">
        <f t="shared" si="8"/>
        <v>1066.9000000000001</v>
      </c>
      <c r="S49" s="88">
        <f t="shared" si="8"/>
        <v>870.2</v>
      </c>
      <c r="T49" s="88">
        <f t="shared" si="8"/>
        <v>989.1</v>
      </c>
      <c r="U49" s="88">
        <f t="shared" si="8"/>
        <v>1557</v>
      </c>
      <c r="V49" s="88">
        <f t="shared" si="8"/>
        <v>1452.8</v>
      </c>
      <c r="W49" s="88">
        <f t="shared" si="8"/>
        <v>1196.3</v>
      </c>
      <c r="X49" s="88">
        <f t="shared" si="8"/>
        <v>589.20000000000005</v>
      </c>
      <c r="Y49" s="88">
        <f t="shared" si="8"/>
        <v>308</v>
      </c>
      <c r="Z49" s="89" t="str">
        <f t="shared" si="8"/>
        <v/>
      </c>
      <c r="AA49" s="90">
        <f t="shared" si="7"/>
        <v>18757.400000000001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6840.1719999999996</v>
      </c>
      <c r="C52" s="88">
        <f t="shared" ref="C52:Z52" si="10">IF(LEN(C$2)&gt;0,SUM(C10:C15)+C26+C40,"")</f>
        <v>6252.6460000000006</v>
      </c>
      <c r="D52" s="88">
        <f t="shared" si="10"/>
        <v>6316.2610000000004</v>
      </c>
      <c r="E52" s="88">
        <f t="shared" si="10"/>
        <v>6234.2379999999994</v>
      </c>
      <c r="F52" s="88">
        <f t="shared" si="10"/>
        <v>6247.2440000000006</v>
      </c>
      <c r="G52" s="88">
        <f t="shared" si="10"/>
        <v>6916.3629999999994</v>
      </c>
      <c r="H52" s="88">
        <f t="shared" si="10"/>
        <v>7202.4630000000006</v>
      </c>
      <c r="I52" s="88">
        <f t="shared" si="10"/>
        <v>8397.6990000000005</v>
      </c>
      <c r="J52" s="88">
        <f t="shared" si="10"/>
        <v>8743.2049999999999</v>
      </c>
      <c r="K52" s="88">
        <f t="shared" si="10"/>
        <v>9093.86</v>
      </c>
      <c r="L52" s="88">
        <f t="shared" si="10"/>
        <v>9533.51</v>
      </c>
      <c r="M52" s="88">
        <f t="shared" si="10"/>
        <v>9438.77</v>
      </c>
      <c r="N52" s="88">
        <f t="shared" si="10"/>
        <v>9544.991</v>
      </c>
      <c r="O52" s="88">
        <f t="shared" si="10"/>
        <v>9266.5</v>
      </c>
      <c r="P52" s="88">
        <f t="shared" si="10"/>
        <v>8823.8970000000008</v>
      </c>
      <c r="Q52" s="88">
        <f t="shared" si="10"/>
        <v>8666.9040000000023</v>
      </c>
      <c r="R52" s="88">
        <f t="shared" si="10"/>
        <v>9164.2459999999992</v>
      </c>
      <c r="S52" s="88">
        <f t="shared" si="10"/>
        <v>8888.8770000000004</v>
      </c>
      <c r="T52" s="88">
        <f t="shared" si="10"/>
        <v>8977.9060000000009</v>
      </c>
      <c r="U52" s="88">
        <f t="shared" si="10"/>
        <v>9549.2270000000008</v>
      </c>
      <c r="V52" s="88">
        <f t="shared" si="10"/>
        <v>9274.36</v>
      </c>
      <c r="W52" s="88">
        <f t="shared" si="10"/>
        <v>8394.4680000000008</v>
      </c>
      <c r="X52" s="88">
        <f t="shared" si="10"/>
        <v>7501.1239999999989</v>
      </c>
      <c r="Y52" s="88">
        <f t="shared" si="10"/>
        <v>6817.5859999999993</v>
      </c>
      <c r="Z52" s="89" t="str">
        <f t="shared" si="10"/>
        <v/>
      </c>
      <c r="AA52" s="104">
        <f>SUM(B52:Z52)</f>
        <v>196086.51699999999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462.5</v>
      </c>
      <c r="C4" s="18">
        <v>153.30000000000001</v>
      </c>
      <c r="D4" s="18">
        <v>378.5</v>
      </c>
      <c r="E4" s="18">
        <v>384.4</v>
      </c>
      <c r="F4" s="18">
        <v>398.5</v>
      </c>
      <c r="G4" s="18">
        <v>837.9</v>
      </c>
      <c r="H4" s="18">
        <v>554.29999999999995</v>
      </c>
      <c r="I4" s="18">
        <v>1097.8</v>
      </c>
      <c r="J4" s="18">
        <v>900</v>
      </c>
      <c r="K4" s="18">
        <v>900</v>
      </c>
      <c r="L4" s="18">
        <v>845.1</v>
      </c>
      <c r="M4" s="18">
        <v>524.4</v>
      </c>
      <c r="N4" s="18">
        <v>507.4</v>
      </c>
      <c r="O4" s="18">
        <v>315.2</v>
      </c>
      <c r="P4" s="18">
        <v>34.9</v>
      </c>
      <c r="Q4" s="18">
        <v>262.7</v>
      </c>
      <c r="R4" s="18">
        <v>916.9</v>
      </c>
      <c r="S4" s="18">
        <v>720.2</v>
      </c>
      <c r="T4" s="18">
        <v>839.1</v>
      </c>
      <c r="U4" s="18">
        <v>1407</v>
      </c>
      <c r="V4" s="18">
        <v>1302.8</v>
      </c>
      <c r="W4" s="18">
        <v>1046.3</v>
      </c>
      <c r="X4" s="18">
        <v>439.2</v>
      </c>
      <c r="Y4" s="18">
        <v>158</v>
      </c>
      <c r="Z4" s="19"/>
      <c r="AA4" s="111">
        <f>SUM(B4:Z4)</f>
        <v>15386.4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101.38</v>
      </c>
      <c r="C7" s="117">
        <v>97.29</v>
      </c>
      <c r="D7" s="117">
        <v>88.2</v>
      </c>
      <c r="E7" s="117">
        <v>83.79</v>
      </c>
      <c r="F7" s="117">
        <v>79.97</v>
      </c>
      <c r="G7" s="117">
        <v>97.67</v>
      </c>
      <c r="H7" s="117">
        <v>119.17</v>
      </c>
      <c r="I7" s="117">
        <v>120.65</v>
      </c>
      <c r="J7" s="117">
        <v>78.36</v>
      </c>
      <c r="K7" s="117">
        <v>71.09</v>
      </c>
      <c r="L7" s="117">
        <v>39.5</v>
      </c>
      <c r="M7" s="117">
        <v>5.79</v>
      </c>
      <c r="N7" s="117">
        <v>3.2</v>
      </c>
      <c r="O7" s="117">
        <v>3.22</v>
      </c>
      <c r="P7" s="117">
        <v>32.1</v>
      </c>
      <c r="Q7" s="117">
        <v>65.180000000000007</v>
      </c>
      <c r="R7" s="117">
        <v>94.15</v>
      </c>
      <c r="S7" s="117">
        <v>126.54</v>
      </c>
      <c r="T7" s="117">
        <v>178.63</v>
      </c>
      <c r="U7" s="117">
        <v>292.08999999999997</v>
      </c>
      <c r="V7" s="117">
        <v>241.63</v>
      </c>
      <c r="W7" s="117">
        <v>132.69</v>
      </c>
      <c r="X7" s="117">
        <v>118.36</v>
      </c>
      <c r="Y7" s="117">
        <v>107.87</v>
      </c>
      <c r="Z7" s="118"/>
      <c r="AA7" s="119">
        <f>IF(SUM(B7:Z7)&lt;&gt;0,AVERAGEIF(B7:Z7,"&lt;&gt;"""),"")</f>
        <v>99.105000000000004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462.5</v>
      </c>
      <c r="C21" s="129">
        <v>153.30000000000001</v>
      </c>
      <c r="D21" s="129">
        <v>378.5</v>
      </c>
      <c r="E21" s="129">
        <v>384.4</v>
      </c>
      <c r="F21" s="129">
        <v>398.5</v>
      </c>
      <c r="G21" s="129">
        <v>837.9</v>
      </c>
      <c r="H21" s="129">
        <v>554.29999999999995</v>
      </c>
      <c r="I21" s="129">
        <v>1097.8</v>
      </c>
      <c r="J21" s="129">
        <v>900</v>
      </c>
      <c r="K21" s="129">
        <v>900</v>
      </c>
      <c r="L21" s="129">
        <v>845.1</v>
      </c>
      <c r="M21" s="129">
        <v>524.4</v>
      </c>
      <c r="N21" s="129">
        <v>507.4</v>
      </c>
      <c r="O21" s="129">
        <v>315.2</v>
      </c>
      <c r="P21" s="129">
        <v>34.9</v>
      </c>
      <c r="Q21" s="129">
        <v>262.7</v>
      </c>
      <c r="R21" s="129">
        <v>916.9</v>
      </c>
      <c r="S21" s="129">
        <v>720.2</v>
      </c>
      <c r="T21" s="129">
        <v>839.1</v>
      </c>
      <c r="U21" s="129">
        <v>1407</v>
      </c>
      <c r="V21" s="129">
        <v>1302.8</v>
      </c>
      <c r="W21" s="129">
        <v>1046.3</v>
      </c>
      <c r="X21" s="129">
        <v>439.2</v>
      </c>
      <c r="Y21" s="130">
        <v>158</v>
      </c>
      <c r="Z21" s="131"/>
      <c r="AA21" s="132">
        <f t="shared" si="2"/>
        <v>15386.4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462.5</v>
      </c>
      <c r="C24" s="135">
        <f t="shared" si="3"/>
        <v>153.30000000000001</v>
      </c>
      <c r="D24" s="135">
        <f t="shared" si="3"/>
        <v>378.5</v>
      </c>
      <c r="E24" s="135">
        <f t="shared" si="3"/>
        <v>384.4</v>
      </c>
      <c r="F24" s="135">
        <f t="shared" si="3"/>
        <v>398.5</v>
      </c>
      <c r="G24" s="135">
        <f t="shared" si="3"/>
        <v>837.9</v>
      </c>
      <c r="H24" s="135">
        <f t="shared" si="3"/>
        <v>554.29999999999995</v>
      </c>
      <c r="I24" s="135">
        <f t="shared" si="3"/>
        <v>1097.8</v>
      </c>
      <c r="J24" s="135">
        <f t="shared" si="3"/>
        <v>900</v>
      </c>
      <c r="K24" s="135">
        <f t="shared" si="3"/>
        <v>900</v>
      </c>
      <c r="L24" s="135">
        <f t="shared" si="3"/>
        <v>845.1</v>
      </c>
      <c r="M24" s="135">
        <f t="shared" si="3"/>
        <v>524.4</v>
      </c>
      <c r="N24" s="135">
        <f t="shared" si="3"/>
        <v>507.4</v>
      </c>
      <c r="O24" s="135">
        <f t="shared" si="3"/>
        <v>315.2</v>
      </c>
      <c r="P24" s="135">
        <f t="shared" si="3"/>
        <v>34.9</v>
      </c>
      <c r="Q24" s="135">
        <f t="shared" si="3"/>
        <v>262.7</v>
      </c>
      <c r="R24" s="135">
        <f t="shared" si="3"/>
        <v>916.9</v>
      </c>
      <c r="S24" s="135">
        <f t="shared" si="3"/>
        <v>720.2</v>
      </c>
      <c r="T24" s="135">
        <f t="shared" si="3"/>
        <v>839.1</v>
      </c>
      <c r="U24" s="135">
        <f t="shared" si="3"/>
        <v>1407</v>
      </c>
      <c r="V24" s="135">
        <f t="shared" si="3"/>
        <v>1302.8</v>
      </c>
      <c r="W24" s="135">
        <f t="shared" si="3"/>
        <v>1046.3</v>
      </c>
      <c r="X24" s="135">
        <f t="shared" si="3"/>
        <v>439.2</v>
      </c>
      <c r="Y24" s="135">
        <f t="shared" si="3"/>
        <v>158</v>
      </c>
      <c r="Z24" s="136" t="str">
        <f t="shared" si="3"/>
        <v/>
      </c>
      <c r="AA24" s="90">
        <f t="shared" si="2"/>
        <v>15386.4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2025-09-03T11:06:57Z</dcterms:created>
  <dcterms:modified xsi:type="dcterms:W3CDTF">2025-09-03T11:06:58Z</dcterms:modified>
</cp:coreProperties>
</file>