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30730" windowHeight="1065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<sst xmlns="http://schemas.openxmlformats.org/spreadsheetml/2006/main" count="124" uniqueCount="57">
  <si>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10/10/2026 23:33:10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</si>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</sst>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4B2-46E6-AA8B-C133484C20D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24B2-46E6-AA8B-C133484C20D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20">
                  <c:v>4</c:v>
                </c:pt>
                <c:pt idx="21">
                  <c:v>4</c:v>
                </c:pt>
                <c:pt idx="23">
                  <c:v>4</c:v>
                </c:pt>
                <c:pt idx="35">
                  <c:v>24</c:v>
                </c:pt>
                <c:pt idx="36">
                  <c:v>24</c:v>
                </c:pt>
                <c:pt idx="37">
                  <c:v>17.047000000000001</c:v>
                </c:pt>
                <c:pt idx="38">
                  <c:v>4.0469999999999997</c:v>
                </c:pt>
                <c:pt idx="44">
                  <c:v>5</c:v>
                </c:pt>
                <c:pt idx="45">
                  <c:v>1.2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61">
                  <c:v>4</c:v>
                </c:pt>
                <c:pt idx="62">
                  <c:v>4</c:v>
                </c:pt>
                <c:pt idx="70">
                  <c:v>17</c:v>
                </c:pt>
                <c:pt idx="71">
                  <c:v>24</c:v>
                </c:pt>
                <c:pt idx="73">
                  <c:v>15.4</c:v>
                </c:pt>
                <c:pt idx="74">
                  <c:v>10</c:v>
                </c:pt>
                <c:pt idx="75">
                  <c:v>24</c:v>
                </c:pt>
                <c:pt idx="76">
                  <c:v>0.3</c:v>
                </c:pt>
                <c:pt idx="77">
                  <c:v>16.899999999999999</c:v>
                </c:pt>
                <c:pt idx="78">
                  <c:v>17</c:v>
                </c:pt>
                <c:pt idx="79">
                  <c:v>21.3</c:v>
                </c:pt>
                <c:pt idx="80">
                  <c:v>15.5</c:v>
                </c:pt>
                <c:pt idx="81">
                  <c:v>13</c:v>
                </c:pt>
                <c:pt idx="82">
                  <c:v>10.4</c:v>
                </c:pt>
                <c:pt idx="84">
                  <c:v>7.2</c:v>
                </c:pt>
                <c:pt idx="87">
                  <c:v>10</c:v>
                </c:pt>
                <c:pt idx="88">
                  <c:v>5</c:v>
                </c:pt>
                <c:pt idx="9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B2-46E6-AA8B-C133484C20D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12.898999999999999</c:v>
                </c:pt>
                <c:pt idx="1">
                  <c:v>14.454000000000001</c:v>
                </c:pt>
                <c:pt idx="2">
                  <c:v>8.5139999999999993</c:v>
                </c:pt>
                <c:pt idx="3">
                  <c:v>7.0780000000000003</c:v>
                </c:pt>
                <c:pt idx="4">
                  <c:v>7.5129999999999999</c:v>
                </c:pt>
                <c:pt idx="5">
                  <c:v>5.851</c:v>
                </c:pt>
                <c:pt idx="6">
                  <c:v>12.375</c:v>
                </c:pt>
                <c:pt idx="7">
                  <c:v>6.1989999999999998</c:v>
                </c:pt>
                <c:pt idx="9">
                  <c:v>12.731</c:v>
                </c:pt>
                <c:pt idx="10">
                  <c:v>2.7170000000000001</c:v>
                </c:pt>
                <c:pt idx="11">
                  <c:v>12.412000000000001</c:v>
                </c:pt>
                <c:pt idx="13">
                  <c:v>13.363</c:v>
                </c:pt>
                <c:pt idx="14">
                  <c:v>12.225</c:v>
                </c:pt>
                <c:pt idx="15">
                  <c:v>27.91</c:v>
                </c:pt>
                <c:pt idx="16">
                  <c:v>22.234999999999999</c:v>
                </c:pt>
                <c:pt idx="17">
                  <c:v>25.672999999999998</c:v>
                </c:pt>
                <c:pt idx="18">
                  <c:v>25.902999999999999</c:v>
                </c:pt>
                <c:pt idx="19">
                  <c:v>11.391999999999999</c:v>
                </c:pt>
                <c:pt idx="20">
                  <c:v>30.102</c:v>
                </c:pt>
                <c:pt idx="21">
                  <c:v>9.859</c:v>
                </c:pt>
                <c:pt idx="22">
                  <c:v>5.3529999999999998</c:v>
                </c:pt>
                <c:pt idx="23">
                  <c:v>16.010000000000002</c:v>
                </c:pt>
                <c:pt idx="24">
                  <c:v>3.3130000000000002</c:v>
                </c:pt>
                <c:pt idx="25">
                  <c:v>3.84</c:v>
                </c:pt>
                <c:pt idx="26">
                  <c:v>6.7370000000000001</c:v>
                </c:pt>
                <c:pt idx="27">
                  <c:v>7.0019999999999998</c:v>
                </c:pt>
                <c:pt idx="28">
                  <c:v>7.6180000000000003</c:v>
                </c:pt>
                <c:pt idx="29">
                  <c:v>7.13</c:v>
                </c:pt>
                <c:pt idx="30">
                  <c:v>6.5270000000000001</c:v>
                </c:pt>
                <c:pt idx="31">
                  <c:v>3.5209999999999999</c:v>
                </c:pt>
                <c:pt idx="32">
                  <c:v>6.1779999999999999</c:v>
                </c:pt>
                <c:pt idx="33">
                  <c:v>3.7029999999999998</c:v>
                </c:pt>
                <c:pt idx="36">
                  <c:v>4.3999999999999997E-2</c:v>
                </c:pt>
                <c:pt idx="37">
                  <c:v>8.0000000000000002E-3</c:v>
                </c:pt>
                <c:pt idx="38">
                  <c:v>0.04</c:v>
                </c:pt>
                <c:pt idx="39">
                  <c:v>3.7250000000000001</c:v>
                </c:pt>
                <c:pt idx="40">
                  <c:v>97.174000000000007</c:v>
                </c:pt>
                <c:pt idx="41">
                  <c:v>92.334999999999994</c:v>
                </c:pt>
                <c:pt idx="42">
                  <c:v>226.459</c:v>
                </c:pt>
                <c:pt idx="43">
                  <c:v>237.19</c:v>
                </c:pt>
                <c:pt idx="44">
                  <c:v>336.59</c:v>
                </c:pt>
                <c:pt idx="45">
                  <c:v>316.89999999999998</c:v>
                </c:pt>
                <c:pt idx="46">
                  <c:v>270.97399999999999</c:v>
                </c:pt>
                <c:pt idx="47">
                  <c:v>264.14</c:v>
                </c:pt>
                <c:pt idx="48">
                  <c:v>257.03100000000001</c:v>
                </c:pt>
                <c:pt idx="49">
                  <c:v>251.04599999999999</c:v>
                </c:pt>
                <c:pt idx="50">
                  <c:v>230.25800000000001</c:v>
                </c:pt>
                <c:pt idx="51">
                  <c:v>232.28899999999999</c:v>
                </c:pt>
                <c:pt idx="52">
                  <c:v>210.57499999999999</c:v>
                </c:pt>
                <c:pt idx="53">
                  <c:v>222.524</c:v>
                </c:pt>
                <c:pt idx="54">
                  <c:v>203.2</c:v>
                </c:pt>
                <c:pt idx="55">
                  <c:v>214.1</c:v>
                </c:pt>
                <c:pt idx="56">
                  <c:v>149.94399999999999</c:v>
                </c:pt>
                <c:pt idx="57">
                  <c:v>154.68299999999999</c:v>
                </c:pt>
                <c:pt idx="58">
                  <c:v>80.641000000000005</c:v>
                </c:pt>
                <c:pt idx="59">
                  <c:v>92.405000000000001</c:v>
                </c:pt>
                <c:pt idx="60">
                  <c:v>66.344999999999999</c:v>
                </c:pt>
                <c:pt idx="61">
                  <c:v>60.42</c:v>
                </c:pt>
                <c:pt idx="62">
                  <c:v>18.530999999999999</c:v>
                </c:pt>
                <c:pt idx="63">
                  <c:v>3.863</c:v>
                </c:pt>
                <c:pt idx="64">
                  <c:v>5.8579999999999997</c:v>
                </c:pt>
                <c:pt idx="65">
                  <c:v>4.1130000000000004</c:v>
                </c:pt>
                <c:pt idx="66">
                  <c:v>6.1929999999999996</c:v>
                </c:pt>
                <c:pt idx="67">
                  <c:v>7.86</c:v>
                </c:pt>
                <c:pt idx="68">
                  <c:v>44.637999999999998</c:v>
                </c:pt>
                <c:pt idx="69">
                  <c:v>45.042000000000002</c:v>
                </c:pt>
                <c:pt idx="70">
                  <c:v>14.249000000000001</c:v>
                </c:pt>
                <c:pt idx="71">
                  <c:v>5.7560000000000002</c:v>
                </c:pt>
                <c:pt idx="72">
                  <c:v>2.585</c:v>
                </c:pt>
                <c:pt idx="73">
                  <c:v>3.371</c:v>
                </c:pt>
                <c:pt idx="75">
                  <c:v>6.5259999999999998</c:v>
                </c:pt>
                <c:pt idx="76">
                  <c:v>5.85</c:v>
                </c:pt>
                <c:pt idx="77">
                  <c:v>7.6150000000000002</c:v>
                </c:pt>
                <c:pt idx="78">
                  <c:v>4.9400000000000004</c:v>
                </c:pt>
                <c:pt idx="79">
                  <c:v>3.5529999999999999</c:v>
                </c:pt>
                <c:pt idx="80">
                  <c:v>6.7</c:v>
                </c:pt>
                <c:pt idx="81">
                  <c:v>6.9290000000000003</c:v>
                </c:pt>
                <c:pt idx="82">
                  <c:v>7.194</c:v>
                </c:pt>
                <c:pt idx="83">
                  <c:v>12.468</c:v>
                </c:pt>
                <c:pt idx="84">
                  <c:v>7.7549999999999999</c:v>
                </c:pt>
                <c:pt idx="85">
                  <c:v>33.493000000000002</c:v>
                </c:pt>
                <c:pt idx="86">
                  <c:v>27.297999999999998</c:v>
                </c:pt>
                <c:pt idx="87">
                  <c:v>3.8180000000000001</c:v>
                </c:pt>
                <c:pt idx="88">
                  <c:v>0.13900000000000001</c:v>
                </c:pt>
                <c:pt idx="92">
                  <c:v>1.7090000000000001</c:v>
                </c:pt>
                <c:pt idx="95">
                  <c:v>1.649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B2-46E6-AA8B-C133484C20D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4B2-46E6-AA8B-C133484C20D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4B2-46E6-AA8B-C133484C20D9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46">
                  <c:v>3.1E-2</c:v>
                </c:pt>
                <c:pt idx="47">
                  <c:v>0.60699999999999998</c:v>
                </c:pt>
                <c:pt idx="54">
                  <c:v>7.5999999999999998E-2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4B2-46E6-AA8B-C133484C20D9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24B2-46E6-AA8B-C133484C20D9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24B2-46E6-AA8B-C133484C20D9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15</c:v>
                </c:pt>
                <c:pt idx="1">
                  <c:v>10</c:v>
                </c:pt>
                <c:pt idx="2">
                  <c:v>12</c:v>
                </c:pt>
                <c:pt idx="3">
                  <c:v>16</c:v>
                </c:pt>
                <c:pt idx="21">
                  <c:v>20</c:v>
                </c:pt>
                <c:pt idx="22">
                  <c:v>11</c:v>
                </c:pt>
                <c:pt idx="23">
                  <c:v>8</c:v>
                </c:pt>
                <c:pt idx="27">
                  <c:v>4</c:v>
                </c:pt>
                <c:pt idx="28">
                  <c:v>5</c:v>
                </c:pt>
                <c:pt idx="30">
                  <c:v>2</c:v>
                </c:pt>
                <c:pt idx="66">
                  <c:v>15</c:v>
                </c:pt>
                <c:pt idx="68">
                  <c:v>13</c:v>
                </c:pt>
                <c:pt idx="87">
                  <c:v>9</c:v>
                </c:pt>
                <c:pt idx="88">
                  <c:v>10</c:v>
                </c:pt>
                <c:pt idx="89">
                  <c:v>8</c:v>
                </c:pt>
                <c:pt idx="90">
                  <c:v>5</c:v>
                </c:pt>
                <c:pt idx="91">
                  <c:v>8</c:v>
                </c:pt>
                <c:pt idx="92">
                  <c:v>9</c:v>
                </c:pt>
                <c:pt idx="93">
                  <c:v>9</c:v>
                </c:pt>
                <c:pt idx="94">
                  <c:v>3</c:v>
                </c:pt>
                <c:pt idx="9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4B2-46E6-AA8B-C133484C20D9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13.5</c:v>
                </c:pt>
                <c:pt idx="8">
                  <c:v>67</c:v>
                </c:pt>
                <c:pt idx="9">
                  <c:v>93.9</c:v>
                </c:pt>
                <c:pt idx="10">
                  <c:v>114.5</c:v>
                </c:pt>
                <c:pt idx="11">
                  <c:v>99.8</c:v>
                </c:pt>
                <c:pt idx="12">
                  <c:v>57.1</c:v>
                </c:pt>
                <c:pt idx="13">
                  <c:v>57.1</c:v>
                </c:pt>
                <c:pt idx="14">
                  <c:v>57.1</c:v>
                </c:pt>
                <c:pt idx="15">
                  <c:v>57.1</c:v>
                </c:pt>
                <c:pt idx="16">
                  <c:v>34.299999999999997</c:v>
                </c:pt>
                <c:pt idx="17">
                  <c:v>34.700000000000003</c:v>
                </c:pt>
                <c:pt idx="18">
                  <c:v>49.4</c:v>
                </c:pt>
                <c:pt idx="19">
                  <c:v>33</c:v>
                </c:pt>
                <c:pt idx="20">
                  <c:v>106.1</c:v>
                </c:pt>
                <c:pt idx="21">
                  <c:v>100.9</c:v>
                </c:pt>
                <c:pt idx="22">
                  <c:v>119.6</c:v>
                </c:pt>
                <c:pt idx="23">
                  <c:v>90.2</c:v>
                </c:pt>
                <c:pt idx="24">
                  <c:v>30</c:v>
                </c:pt>
                <c:pt idx="25">
                  <c:v>36.900000000000006</c:v>
                </c:pt>
                <c:pt idx="26">
                  <c:v>30</c:v>
                </c:pt>
                <c:pt idx="27">
                  <c:v>40.200000000000003</c:v>
                </c:pt>
                <c:pt idx="28">
                  <c:v>118.2</c:v>
                </c:pt>
                <c:pt idx="29">
                  <c:v>154.69999999999999</c:v>
                </c:pt>
                <c:pt idx="30">
                  <c:v>160.80000000000001</c:v>
                </c:pt>
                <c:pt idx="31">
                  <c:v>161.9</c:v>
                </c:pt>
                <c:pt idx="32">
                  <c:v>134.4</c:v>
                </c:pt>
                <c:pt idx="33">
                  <c:v>45.5</c:v>
                </c:pt>
                <c:pt idx="34">
                  <c:v>24.3</c:v>
                </c:pt>
                <c:pt idx="35">
                  <c:v>0</c:v>
                </c:pt>
                <c:pt idx="36">
                  <c:v>84</c:v>
                </c:pt>
                <c:pt idx="37">
                  <c:v>20.6</c:v>
                </c:pt>
                <c:pt idx="38">
                  <c:v>20.6</c:v>
                </c:pt>
                <c:pt idx="39">
                  <c:v>20.6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3.1</c:v>
                </c:pt>
                <c:pt idx="65">
                  <c:v>115.39999999999999</c:v>
                </c:pt>
                <c:pt idx="66">
                  <c:v>3.1</c:v>
                </c:pt>
                <c:pt idx="67">
                  <c:v>3.1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48.3</c:v>
                </c:pt>
                <c:pt idx="89">
                  <c:v>12.2</c:v>
                </c:pt>
                <c:pt idx="90">
                  <c:v>2.9</c:v>
                </c:pt>
                <c:pt idx="91">
                  <c:v>34.799999999999997</c:v>
                </c:pt>
                <c:pt idx="92">
                  <c:v>214.9</c:v>
                </c:pt>
                <c:pt idx="93">
                  <c:v>257.89999999999998</c:v>
                </c:pt>
                <c:pt idx="94">
                  <c:v>275.5</c:v>
                </c:pt>
                <c:pt idx="95">
                  <c:v>247.2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4B2-46E6-AA8B-C133484C20D9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58">
                  <c:v>67.930000000000007</c:v>
                </c:pt>
                <c:pt idx="63">
                  <c:v>74.548000000000002</c:v>
                </c:pt>
                <c:pt idx="76">
                  <c:v>50.947000000000003</c:v>
                </c:pt>
                <c:pt idx="77">
                  <c:v>14.85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4B2-46E6-AA8B-C133484C20D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74.302999999999997</c:v>
                </c:pt>
                <c:pt idx="1">
                  <c:v>76.688000000000002</c:v>
                </c:pt>
                <c:pt idx="2">
                  <c:v>68.902000000000001</c:v>
                </c:pt>
                <c:pt idx="3">
                  <c:v>81.802000000000007</c:v>
                </c:pt>
                <c:pt idx="4">
                  <c:v>62.834000000000003</c:v>
                </c:pt>
                <c:pt idx="5">
                  <c:v>44.043999999999997</c:v>
                </c:pt>
                <c:pt idx="6">
                  <c:v>39.770000000000003</c:v>
                </c:pt>
                <c:pt idx="7">
                  <c:v>64.897999999999996</c:v>
                </c:pt>
                <c:pt idx="8">
                  <c:v>34.856000000000002</c:v>
                </c:pt>
                <c:pt idx="9">
                  <c:v>43.914000000000001</c:v>
                </c:pt>
                <c:pt idx="10">
                  <c:v>36.828000000000003</c:v>
                </c:pt>
                <c:pt idx="11">
                  <c:v>43.435000000000002</c:v>
                </c:pt>
                <c:pt idx="12">
                  <c:v>44.88</c:v>
                </c:pt>
                <c:pt idx="13">
                  <c:v>82.52</c:v>
                </c:pt>
                <c:pt idx="14">
                  <c:v>81.027000000000001</c:v>
                </c:pt>
                <c:pt idx="15">
                  <c:v>49.746000000000002</c:v>
                </c:pt>
                <c:pt idx="16">
                  <c:v>80.524000000000001</c:v>
                </c:pt>
                <c:pt idx="17">
                  <c:v>79.122</c:v>
                </c:pt>
                <c:pt idx="18">
                  <c:v>66.5</c:v>
                </c:pt>
                <c:pt idx="19">
                  <c:v>103.327</c:v>
                </c:pt>
                <c:pt idx="20">
                  <c:v>111.941</c:v>
                </c:pt>
                <c:pt idx="21">
                  <c:v>116.80800000000001</c:v>
                </c:pt>
                <c:pt idx="22">
                  <c:v>110.54</c:v>
                </c:pt>
                <c:pt idx="23">
                  <c:v>120.586</c:v>
                </c:pt>
                <c:pt idx="24">
                  <c:v>40.652000000000001</c:v>
                </c:pt>
                <c:pt idx="25">
                  <c:v>39.970999999999997</c:v>
                </c:pt>
                <c:pt idx="26">
                  <c:v>38.770000000000003</c:v>
                </c:pt>
                <c:pt idx="27">
                  <c:v>38.409999999999997</c:v>
                </c:pt>
                <c:pt idx="28">
                  <c:v>41.566000000000003</c:v>
                </c:pt>
                <c:pt idx="29">
                  <c:v>42.988999999999997</c:v>
                </c:pt>
                <c:pt idx="30">
                  <c:v>43.914999999999999</c:v>
                </c:pt>
                <c:pt idx="31">
                  <c:v>45.292000000000002</c:v>
                </c:pt>
                <c:pt idx="32">
                  <c:v>48.284999999999997</c:v>
                </c:pt>
                <c:pt idx="33">
                  <c:v>60.779000000000003</c:v>
                </c:pt>
                <c:pt idx="34">
                  <c:v>74.731999999999999</c:v>
                </c:pt>
                <c:pt idx="35">
                  <c:v>85.578000000000003</c:v>
                </c:pt>
                <c:pt idx="36">
                  <c:v>88.543000000000006</c:v>
                </c:pt>
                <c:pt idx="37">
                  <c:v>131.48500000000001</c:v>
                </c:pt>
                <c:pt idx="38">
                  <c:v>131.6</c:v>
                </c:pt>
                <c:pt idx="39">
                  <c:v>117.093</c:v>
                </c:pt>
                <c:pt idx="40">
                  <c:v>90.405000000000001</c:v>
                </c:pt>
                <c:pt idx="41">
                  <c:v>82.93</c:v>
                </c:pt>
                <c:pt idx="42">
                  <c:v>44.825000000000003</c:v>
                </c:pt>
                <c:pt idx="43">
                  <c:v>42.491999999999997</c:v>
                </c:pt>
                <c:pt idx="44">
                  <c:v>50.216999999999999</c:v>
                </c:pt>
                <c:pt idx="45">
                  <c:v>54.875</c:v>
                </c:pt>
                <c:pt idx="46">
                  <c:v>121.044</c:v>
                </c:pt>
                <c:pt idx="47">
                  <c:v>127.477</c:v>
                </c:pt>
                <c:pt idx="48">
                  <c:v>118.529</c:v>
                </c:pt>
                <c:pt idx="49">
                  <c:v>121.464</c:v>
                </c:pt>
                <c:pt idx="50">
                  <c:v>118.61199999999999</c:v>
                </c:pt>
                <c:pt idx="51">
                  <c:v>111.685</c:v>
                </c:pt>
                <c:pt idx="52">
                  <c:v>96.284999999999997</c:v>
                </c:pt>
                <c:pt idx="53">
                  <c:v>80.257999999999996</c:v>
                </c:pt>
                <c:pt idx="54">
                  <c:v>80.153000000000006</c:v>
                </c:pt>
                <c:pt idx="55">
                  <c:v>57.735999999999997</c:v>
                </c:pt>
                <c:pt idx="56">
                  <c:v>41.838999999999999</c:v>
                </c:pt>
                <c:pt idx="57">
                  <c:v>12.3</c:v>
                </c:pt>
                <c:pt idx="58">
                  <c:v>11.821999999999999</c:v>
                </c:pt>
                <c:pt idx="59">
                  <c:v>63.61</c:v>
                </c:pt>
                <c:pt idx="60">
                  <c:v>43.345999999999997</c:v>
                </c:pt>
                <c:pt idx="61">
                  <c:v>74.870999999999995</c:v>
                </c:pt>
                <c:pt idx="62">
                  <c:v>81.489000000000004</c:v>
                </c:pt>
                <c:pt idx="63">
                  <c:v>27.628</c:v>
                </c:pt>
                <c:pt idx="64">
                  <c:v>49.985999999999997</c:v>
                </c:pt>
                <c:pt idx="65">
                  <c:v>15.3</c:v>
                </c:pt>
                <c:pt idx="66">
                  <c:v>17.88</c:v>
                </c:pt>
                <c:pt idx="67">
                  <c:v>17.41</c:v>
                </c:pt>
                <c:pt idx="68">
                  <c:v>34.442</c:v>
                </c:pt>
                <c:pt idx="69">
                  <c:v>31.497</c:v>
                </c:pt>
                <c:pt idx="70">
                  <c:v>27.2</c:v>
                </c:pt>
                <c:pt idx="71">
                  <c:v>34.43</c:v>
                </c:pt>
                <c:pt idx="72">
                  <c:v>29.966000000000001</c:v>
                </c:pt>
                <c:pt idx="73">
                  <c:v>95.427999999999997</c:v>
                </c:pt>
                <c:pt idx="74">
                  <c:v>96.954999999999998</c:v>
                </c:pt>
                <c:pt idx="75">
                  <c:v>53.780999999999999</c:v>
                </c:pt>
                <c:pt idx="76">
                  <c:v>59.768000000000001</c:v>
                </c:pt>
                <c:pt idx="77">
                  <c:v>55.012</c:v>
                </c:pt>
                <c:pt idx="78">
                  <c:v>55.38</c:v>
                </c:pt>
                <c:pt idx="79">
                  <c:v>49.567</c:v>
                </c:pt>
                <c:pt idx="80">
                  <c:v>64.004000000000005</c:v>
                </c:pt>
                <c:pt idx="81">
                  <c:v>68.239000000000004</c:v>
                </c:pt>
                <c:pt idx="82">
                  <c:v>60.698</c:v>
                </c:pt>
                <c:pt idx="83">
                  <c:v>69.272000000000006</c:v>
                </c:pt>
                <c:pt idx="84">
                  <c:v>99.051000000000002</c:v>
                </c:pt>
                <c:pt idx="85">
                  <c:v>85.570999999999998</c:v>
                </c:pt>
                <c:pt idx="86">
                  <c:v>89.855000000000004</c:v>
                </c:pt>
                <c:pt idx="87">
                  <c:v>20.2</c:v>
                </c:pt>
                <c:pt idx="88">
                  <c:v>92.832999999999998</c:v>
                </c:pt>
                <c:pt idx="89">
                  <c:v>94.19</c:v>
                </c:pt>
                <c:pt idx="90">
                  <c:v>97.941000000000003</c:v>
                </c:pt>
                <c:pt idx="91">
                  <c:v>98.54</c:v>
                </c:pt>
                <c:pt idx="92">
                  <c:v>114.90900000000001</c:v>
                </c:pt>
                <c:pt idx="93">
                  <c:v>96.405000000000001</c:v>
                </c:pt>
                <c:pt idx="94">
                  <c:v>91.114999999999995</c:v>
                </c:pt>
                <c:pt idx="95">
                  <c:v>86.183999999999997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4B2-46E6-AA8B-C133484C20D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24B2-46E6-AA8B-C133484C20D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24B2-46E6-AA8B-C133484C20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248.82</c:v>
                </c:pt>
                <c:pt idx="1">
                  <c:v>235.04</c:v>
                </c:pt>
                <c:pt idx="2">
                  <c:v>244.17</c:v>
                </c:pt>
                <c:pt idx="3">
                  <c:v>228.1</c:v>
                </c:pt>
                <c:pt idx="4">
                  <c:v>246.92</c:v>
                </c:pt>
                <c:pt idx="5">
                  <c:v>235.85</c:v>
                </c:pt>
                <c:pt idx="6">
                  <c:v>232.4</c:v>
                </c:pt>
                <c:pt idx="7">
                  <c:v>227.26</c:v>
                </c:pt>
                <c:pt idx="8">
                  <c:v>242.15</c:v>
                </c:pt>
                <c:pt idx="9">
                  <c:v>231.23</c:v>
                </c:pt>
                <c:pt idx="10">
                  <c:v>220.24</c:v>
                </c:pt>
                <c:pt idx="11">
                  <c:v>212.85</c:v>
                </c:pt>
                <c:pt idx="12">
                  <c:v>223.97</c:v>
                </c:pt>
                <c:pt idx="13">
                  <c:v>217.66</c:v>
                </c:pt>
                <c:pt idx="14">
                  <c:v>210.66</c:v>
                </c:pt>
                <c:pt idx="15">
                  <c:v>200.78</c:v>
                </c:pt>
                <c:pt idx="16">
                  <c:v>212.77</c:v>
                </c:pt>
                <c:pt idx="17">
                  <c:v>213.51</c:v>
                </c:pt>
                <c:pt idx="18">
                  <c:v>216.54</c:v>
                </c:pt>
                <c:pt idx="19">
                  <c:v>221.17</c:v>
                </c:pt>
                <c:pt idx="20">
                  <c:v>210</c:v>
                </c:pt>
                <c:pt idx="21">
                  <c:v>218.42</c:v>
                </c:pt>
                <c:pt idx="22">
                  <c:v>229.33</c:v>
                </c:pt>
                <c:pt idx="23">
                  <c:v>233.16</c:v>
                </c:pt>
                <c:pt idx="24">
                  <c:v>209.5</c:v>
                </c:pt>
                <c:pt idx="25">
                  <c:v>205.62</c:v>
                </c:pt>
                <c:pt idx="26">
                  <c:v>214.57</c:v>
                </c:pt>
                <c:pt idx="27">
                  <c:v>206.42</c:v>
                </c:pt>
                <c:pt idx="28">
                  <c:v>233.72</c:v>
                </c:pt>
                <c:pt idx="29">
                  <c:v>213.94</c:v>
                </c:pt>
                <c:pt idx="30">
                  <c:v>200.39</c:v>
                </c:pt>
                <c:pt idx="31">
                  <c:v>180.34</c:v>
                </c:pt>
                <c:pt idx="32">
                  <c:v>215.73</c:v>
                </c:pt>
                <c:pt idx="33">
                  <c:v>189.05</c:v>
                </c:pt>
                <c:pt idx="34">
                  <c:v>173.3</c:v>
                </c:pt>
                <c:pt idx="35">
                  <c:v>168.14</c:v>
                </c:pt>
                <c:pt idx="36">
                  <c:v>159.22999999999999</c:v>
                </c:pt>
                <c:pt idx="37">
                  <c:v>144.62</c:v>
                </c:pt>
                <c:pt idx="38">
                  <c:v>96.91</c:v>
                </c:pt>
                <c:pt idx="39">
                  <c:v>2</c:v>
                </c:pt>
                <c:pt idx="40">
                  <c:v>70.77</c:v>
                </c:pt>
                <c:pt idx="41">
                  <c:v>30</c:v>
                </c:pt>
                <c:pt idx="42">
                  <c:v>-16.78</c:v>
                </c:pt>
                <c:pt idx="43">
                  <c:v>-16.690000000000001</c:v>
                </c:pt>
                <c:pt idx="44">
                  <c:v>-14.06</c:v>
                </c:pt>
                <c:pt idx="45">
                  <c:v>-13.73</c:v>
                </c:pt>
                <c:pt idx="46">
                  <c:v>-15.07</c:v>
                </c:pt>
                <c:pt idx="47">
                  <c:v>-15.13</c:v>
                </c:pt>
                <c:pt idx="48">
                  <c:v>-14.9</c:v>
                </c:pt>
                <c:pt idx="49">
                  <c:v>-14.32</c:v>
                </c:pt>
                <c:pt idx="50">
                  <c:v>-13.99</c:v>
                </c:pt>
                <c:pt idx="51">
                  <c:v>-14.16</c:v>
                </c:pt>
                <c:pt idx="52">
                  <c:v>-14.45</c:v>
                </c:pt>
                <c:pt idx="53">
                  <c:v>-14.26</c:v>
                </c:pt>
                <c:pt idx="54">
                  <c:v>-10.74</c:v>
                </c:pt>
                <c:pt idx="55">
                  <c:v>-7.43</c:v>
                </c:pt>
                <c:pt idx="56">
                  <c:v>-15.95</c:v>
                </c:pt>
                <c:pt idx="57">
                  <c:v>-16.53</c:v>
                </c:pt>
                <c:pt idx="58">
                  <c:v>30</c:v>
                </c:pt>
                <c:pt idx="59">
                  <c:v>5.01</c:v>
                </c:pt>
                <c:pt idx="60">
                  <c:v>3.41</c:v>
                </c:pt>
                <c:pt idx="61">
                  <c:v>20.010000000000002</c:v>
                </c:pt>
                <c:pt idx="62">
                  <c:v>23.85</c:v>
                </c:pt>
                <c:pt idx="63">
                  <c:v>108.07</c:v>
                </c:pt>
                <c:pt idx="64">
                  <c:v>85.72</c:v>
                </c:pt>
                <c:pt idx="65">
                  <c:v>143.88</c:v>
                </c:pt>
                <c:pt idx="66">
                  <c:v>178.29</c:v>
                </c:pt>
                <c:pt idx="67">
                  <c:v>193.87</c:v>
                </c:pt>
                <c:pt idx="68">
                  <c:v>181.9</c:v>
                </c:pt>
                <c:pt idx="69">
                  <c:v>210.17</c:v>
                </c:pt>
                <c:pt idx="70">
                  <c:v>223.02</c:v>
                </c:pt>
                <c:pt idx="71">
                  <c:v>233</c:v>
                </c:pt>
                <c:pt idx="72">
                  <c:v>221.27</c:v>
                </c:pt>
                <c:pt idx="73">
                  <c:v>235</c:v>
                </c:pt>
                <c:pt idx="74">
                  <c:v>237.25</c:v>
                </c:pt>
                <c:pt idx="75">
                  <c:v>234.31</c:v>
                </c:pt>
                <c:pt idx="76">
                  <c:v>226.97</c:v>
                </c:pt>
                <c:pt idx="77">
                  <c:v>234.55</c:v>
                </c:pt>
                <c:pt idx="78">
                  <c:v>226.67</c:v>
                </c:pt>
                <c:pt idx="79">
                  <c:v>221.59</c:v>
                </c:pt>
                <c:pt idx="80">
                  <c:v>231.83</c:v>
                </c:pt>
                <c:pt idx="81">
                  <c:v>230.58</c:v>
                </c:pt>
                <c:pt idx="82">
                  <c:v>230.05</c:v>
                </c:pt>
                <c:pt idx="83">
                  <c:v>219.79</c:v>
                </c:pt>
                <c:pt idx="84">
                  <c:v>230.52</c:v>
                </c:pt>
                <c:pt idx="85">
                  <c:v>228.24</c:v>
                </c:pt>
                <c:pt idx="86">
                  <c:v>225.81</c:v>
                </c:pt>
                <c:pt idx="87">
                  <c:v>219.26</c:v>
                </c:pt>
                <c:pt idx="88">
                  <c:v>219.26</c:v>
                </c:pt>
                <c:pt idx="89">
                  <c:v>219.01</c:v>
                </c:pt>
                <c:pt idx="90">
                  <c:v>222.49</c:v>
                </c:pt>
                <c:pt idx="91">
                  <c:v>214.5</c:v>
                </c:pt>
                <c:pt idx="92">
                  <c:v>233.24</c:v>
                </c:pt>
                <c:pt idx="93">
                  <c:v>206.82</c:v>
                </c:pt>
                <c:pt idx="94">
                  <c:v>205.6</c:v>
                </c:pt>
                <c:pt idx="95">
                  <c:v>195.39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4B2-46E6-AA8B-C133484C20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095-4055-AEBA-273CB9D44A9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5095-4055-AEBA-273CB9D44A9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32">
                  <c:v>7.6</c:v>
                </c:pt>
                <c:pt idx="34">
                  <c:v>1.6</c:v>
                </c:pt>
                <c:pt idx="36">
                  <c:v>2.0179999999999998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57">
                  <c:v>10</c:v>
                </c:pt>
                <c:pt idx="65">
                  <c:v>8.2349999999999994</c:v>
                </c:pt>
                <c:pt idx="68">
                  <c:v>3</c:v>
                </c:pt>
                <c:pt idx="69">
                  <c:v>1.5</c:v>
                </c:pt>
                <c:pt idx="75">
                  <c:v>2.88</c:v>
                </c:pt>
                <c:pt idx="78">
                  <c:v>3.6</c:v>
                </c:pt>
                <c:pt idx="79">
                  <c:v>3.6</c:v>
                </c:pt>
                <c:pt idx="80">
                  <c:v>2.88</c:v>
                </c:pt>
                <c:pt idx="81">
                  <c:v>2.88</c:v>
                </c:pt>
                <c:pt idx="82">
                  <c:v>2.88</c:v>
                </c:pt>
                <c:pt idx="87">
                  <c:v>1.6</c:v>
                </c:pt>
                <c:pt idx="89">
                  <c:v>1.6</c:v>
                </c:pt>
                <c:pt idx="92">
                  <c:v>1.6</c:v>
                </c:pt>
                <c:pt idx="94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95-4055-AEBA-273CB9D44A9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9.8640000000000008</c:v>
                </c:pt>
                <c:pt idx="1">
                  <c:v>9.6920000000000002</c:v>
                </c:pt>
                <c:pt idx="2">
                  <c:v>10.144</c:v>
                </c:pt>
                <c:pt idx="3">
                  <c:v>9.6219999999999999</c:v>
                </c:pt>
                <c:pt idx="4">
                  <c:v>8.9280000000000008</c:v>
                </c:pt>
                <c:pt idx="5">
                  <c:v>8.2759999999999998</c:v>
                </c:pt>
                <c:pt idx="6">
                  <c:v>6.6429999999999998</c:v>
                </c:pt>
                <c:pt idx="7">
                  <c:v>9.0310000000000006</c:v>
                </c:pt>
                <c:pt idx="8">
                  <c:v>6.9130000000000003</c:v>
                </c:pt>
                <c:pt idx="9">
                  <c:v>3.5710000000000002</c:v>
                </c:pt>
                <c:pt idx="10">
                  <c:v>1.8220000000000001</c:v>
                </c:pt>
                <c:pt idx="11">
                  <c:v>1.615</c:v>
                </c:pt>
                <c:pt idx="12">
                  <c:v>2.0329999999999999</c:v>
                </c:pt>
                <c:pt idx="13">
                  <c:v>2.528</c:v>
                </c:pt>
                <c:pt idx="14">
                  <c:v>1.7330000000000001</c:v>
                </c:pt>
                <c:pt idx="15">
                  <c:v>9.5000000000000001E-2</c:v>
                </c:pt>
                <c:pt idx="17">
                  <c:v>0.40899999999999997</c:v>
                </c:pt>
                <c:pt idx="18">
                  <c:v>1.1679999999999999</c:v>
                </c:pt>
                <c:pt idx="19">
                  <c:v>3.238</c:v>
                </c:pt>
                <c:pt idx="20">
                  <c:v>2.2509999999999999</c:v>
                </c:pt>
                <c:pt idx="21">
                  <c:v>1.925</c:v>
                </c:pt>
                <c:pt idx="22">
                  <c:v>7.6999999999999999E-2</c:v>
                </c:pt>
                <c:pt idx="28">
                  <c:v>10.585000000000001</c:v>
                </c:pt>
                <c:pt idx="29">
                  <c:v>20.276</c:v>
                </c:pt>
                <c:pt idx="30">
                  <c:v>26.405999999999999</c:v>
                </c:pt>
                <c:pt idx="31">
                  <c:v>1.661</c:v>
                </c:pt>
                <c:pt idx="32">
                  <c:v>59.29</c:v>
                </c:pt>
                <c:pt idx="33">
                  <c:v>7.3120000000000003</c:v>
                </c:pt>
                <c:pt idx="34">
                  <c:v>5.2560000000000002</c:v>
                </c:pt>
                <c:pt idx="35">
                  <c:v>3.927</c:v>
                </c:pt>
                <c:pt idx="36">
                  <c:v>46.445</c:v>
                </c:pt>
                <c:pt idx="37">
                  <c:v>3.4780000000000002</c:v>
                </c:pt>
                <c:pt idx="38">
                  <c:v>1.429</c:v>
                </c:pt>
                <c:pt idx="40">
                  <c:v>1.8879999999999999</c:v>
                </c:pt>
                <c:pt idx="41">
                  <c:v>0.06</c:v>
                </c:pt>
                <c:pt idx="42">
                  <c:v>7.46</c:v>
                </c:pt>
                <c:pt idx="43">
                  <c:v>13.471</c:v>
                </c:pt>
                <c:pt idx="44">
                  <c:v>12.6</c:v>
                </c:pt>
                <c:pt idx="45">
                  <c:v>12.711</c:v>
                </c:pt>
                <c:pt idx="46">
                  <c:v>12.86</c:v>
                </c:pt>
                <c:pt idx="47">
                  <c:v>13.031000000000001</c:v>
                </c:pt>
                <c:pt idx="48">
                  <c:v>12.96</c:v>
                </c:pt>
                <c:pt idx="49">
                  <c:v>13.090999999999999</c:v>
                </c:pt>
                <c:pt idx="50">
                  <c:v>13.191000000000001</c:v>
                </c:pt>
                <c:pt idx="51">
                  <c:v>13.16</c:v>
                </c:pt>
                <c:pt idx="52">
                  <c:v>13.271000000000001</c:v>
                </c:pt>
                <c:pt idx="53">
                  <c:v>13.131</c:v>
                </c:pt>
                <c:pt idx="54">
                  <c:v>12.78</c:v>
                </c:pt>
                <c:pt idx="55">
                  <c:v>12.851000000000001</c:v>
                </c:pt>
                <c:pt idx="56">
                  <c:v>12.8</c:v>
                </c:pt>
                <c:pt idx="57">
                  <c:v>12.631</c:v>
                </c:pt>
                <c:pt idx="58">
                  <c:v>6.2640000000000002</c:v>
                </c:pt>
                <c:pt idx="59">
                  <c:v>9.7690000000000001</c:v>
                </c:pt>
                <c:pt idx="60">
                  <c:v>9.1170000000000009</c:v>
                </c:pt>
                <c:pt idx="61">
                  <c:v>2.3199999999999998</c:v>
                </c:pt>
                <c:pt idx="64">
                  <c:v>1.2390000000000001</c:v>
                </c:pt>
                <c:pt idx="65">
                  <c:v>33.387999999999998</c:v>
                </c:pt>
                <c:pt idx="66">
                  <c:v>1.5429999999999999</c:v>
                </c:pt>
                <c:pt idx="67">
                  <c:v>1.696</c:v>
                </c:pt>
                <c:pt idx="71">
                  <c:v>12.404</c:v>
                </c:pt>
                <c:pt idx="72">
                  <c:v>1.1759999999999999</c:v>
                </c:pt>
                <c:pt idx="73">
                  <c:v>1.1759999999999999</c:v>
                </c:pt>
                <c:pt idx="74">
                  <c:v>1.69</c:v>
                </c:pt>
                <c:pt idx="75">
                  <c:v>36.308</c:v>
                </c:pt>
                <c:pt idx="78">
                  <c:v>38.972999999999999</c:v>
                </c:pt>
                <c:pt idx="79">
                  <c:v>44.825000000000003</c:v>
                </c:pt>
                <c:pt idx="80">
                  <c:v>19.951000000000001</c:v>
                </c:pt>
                <c:pt idx="81">
                  <c:v>16.893999999999998</c:v>
                </c:pt>
                <c:pt idx="82">
                  <c:v>12.624000000000001</c:v>
                </c:pt>
                <c:pt idx="83">
                  <c:v>1.1759999999999999</c:v>
                </c:pt>
                <c:pt idx="84">
                  <c:v>1.1759999999999999</c:v>
                </c:pt>
                <c:pt idx="85">
                  <c:v>1.1759999999999999</c:v>
                </c:pt>
                <c:pt idx="86">
                  <c:v>1.1759999999999999</c:v>
                </c:pt>
                <c:pt idx="87">
                  <c:v>21.1</c:v>
                </c:pt>
                <c:pt idx="88">
                  <c:v>11.026</c:v>
                </c:pt>
                <c:pt idx="89">
                  <c:v>13.016999999999999</c:v>
                </c:pt>
                <c:pt idx="90">
                  <c:v>11.582000000000001</c:v>
                </c:pt>
                <c:pt idx="91">
                  <c:v>16.175999999999998</c:v>
                </c:pt>
                <c:pt idx="92">
                  <c:v>2</c:v>
                </c:pt>
                <c:pt idx="93">
                  <c:v>17.056999999999999</c:v>
                </c:pt>
                <c:pt idx="94">
                  <c:v>22.178999999999998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95-4055-AEBA-273CB9D44A9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095-4055-AEBA-273CB9D44A9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095-4055-AEBA-273CB9D44A9B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0.12</c:v>
                </c:pt>
                <c:pt idx="1">
                  <c:v>0.12</c:v>
                </c:pt>
                <c:pt idx="2">
                  <c:v>0.12</c:v>
                </c:pt>
                <c:pt idx="3">
                  <c:v>0.12</c:v>
                </c:pt>
                <c:pt idx="4">
                  <c:v>0.12</c:v>
                </c:pt>
                <c:pt idx="5">
                  <c:v>0.12</c:v>
                </c:pt>
                <c:pt idx="6">
                  <c:v>0.12</c:v>
                </c:pt>
                <c:pt idx="7">
                  <c:v>0.12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0.12</c:v>
                </c:pt>
                <c:pt idx="12">
                  <c:v>0.12</c:v>
                </c:pt>
                <c:pt idx="13">
                  <c:v>0.12</c:v>
                </c:pt>
                <c:pt idx="14">
                  <c:v>0.12</c:v>
                </c:pt>
                <c:pt idx="15">
                  <c:v>0.12</c:v>
                </c:pt>
                <c:pt idx="16">
                  <c:v>0.12</c:v>
                </c:pt>
                <c:pt idx="17">
                  <c:v>0.12</c:v>
                </c:pt>
                <c:pt idx="18">
                  <c:v>0.12</c:v>
                </c:pt>
                <c:pt idx="19">
                  <c:v>0.12</c:v>
                </c:pt>
                <c:pt idx="20">
                  <c:v>0.12</c:v>
                </c:pt>
                <c:pt idx="21">
                  <c:v>0.12</c:v>
                </c:pt>
                <c:pt idx="22">
                  <c:v>0.12</c:v>
                </c:pt>
                <c:pt idx="23">
                  <c:v>0.12</c:v>
                </c:pt>
                <c:pt idx="24">
                  <c:v>0.12</c:v>
                </c:pt>
                <c:pt idx="25">
                  <c:v>0.12</c:v>
                </c:pt>
                <c:pt idx="26">
                  <c:v>0.12</c:v>
                </c:pt>
                <c:pt idx="27">
                  <c:v>0.12</c:v>
                </c:pt>
                <c:pt idx="28">
                  <c:v>0.12</c:v>
                </c:pt>
                <c:pt idx="29">
                  <c:v>0.12</c:v>
                </c:pt>
                <c:pt idx="30">
                  <c:v>0.12</c:v>
                </c:pt>
                <c:pt idx="31">
                  <c:v>25.12</c:v>
                </c:pt>
                <c:pt idx="32">
                  <c:v>0.12</c:v>
                </c:pt>
                <c:pt idx="33">
                  <c:v>0.12</c:v>
                </c:pt>
                <c:pt idx="34">
                  <c:v>0.12</c:v>
                </c:pt>
                <c:pt idx="35">
                  <c:v>0.12</c:v>
                </c:pt>
                <c:pt idx="36">
                  <c:v>0.12</c:v>
                </c:pt>
                <c:pt idx="37">
                  <c:v>0.12</c:v>
                </c:pt>
                <c:pt idx="38">
                  <c:v>0.12</c:v>
                </c:pt>
                <c:pt idx="39">
                  <c:v>0.12</c:v>
                </c:pt>
                <c:pt idx="40">
                  <c:v>0.12</c:v>
                </c:pt>
                <c:pt idx="41">
                  <c:v>0.12</c:v>
                </c:pt>
                <c:pt idx="42">
                  <c:v>0.12</c:v>
                </c:pt>
                <c:pt idx="43">
                  <c:v>0.12</c:v>
                </c:pt>
                <c:pt idx="44">
                  <c:v>0.12</c:v>
                </c:pt>
                <c:pt idx="45">
                  <c:v>0.06</c:v>
                </c:pt>
                <c:pt idx="46">
                  <c:v>98.265000000000001</c:v>
                </c:pt>
                <c:pt idx="47">
                  <c:v>98.42</c:v>
                </c:pt>
                <c:pt idx="48">
                  <c:v>95.415999999999997</c:v>
                </c:pt>
                <c:pt idx="49">
                  <c:v>87.77</c:v>
                </c:pt>
                <c:pt idx="50">
                  <c:v>59.241</c:v>
                </c:pt>
                <c:pt idx="51">
                  <c:v>69.338999999999999</c:v>
                </c:pt>
                <c:pt idx="52">
                  <c:v>69.960999999999999</c:v>
                </c:pt>
                <c:pt idx="53">
                  <c:v>69.552000000000007</c:v>
                </c:pt>
                <c:pt idx="54">
                  <c:v>50.155999999999999</c:v>
                </c:pt>
                <c:pt idx="55">
                  <c:v>31.213999999999999</c:v>
                </c:pt>
                <c:pt idx="56">
                  <c:v>80.055000000000007</c:v>
                </c:pt>
                <c:pt idx="61">
                  <c:v>0.06</c:v>
                </c:pt>
                <c:pt idx="62">
                  <c:v>0.12</c:v>
                </c:pt>
                <c:pt idx="63">
                  <c:v>0.12</c:v>
                </c:pt>
                <c:pt idx="64">
                  <c:v>0.12</c:v>
                </c:pt>
                <c:pt idx="65">
                  <c:v>0.12</c:v>
                </c:pt>
                <c:pt idx="66">
                  <c:v>0.12</c:v>
                </c:pt>
                <c:pt idx="67">
                  <c:v>0.12</c:v>
                </c:pt>
                <c:pt idx="68">
                  <c:v>0.12</c:v>
                </c:pt>
                <c:pt idx="69">
                  <c:v>0.12</c:v>
                </c:pt>
                <c:pt idx="70">
                  <c:v>0.12</c:v>
                </c:pt>
                <c:pt idx="71">
                  <c:v>0.12</c:v>
                </c:pt>
                <c:pt idx="72">
                  <c:v>0.12</c:v>
                </c:pt>
                <c:pt idx="73">
                  <c:v>0.12</c:v>
                </c:pt>
                <c:pt idx="74">
                  <c:v>0.12</c:v>
                </c:pt>
                <c:pt idx="75">
                  <c:v>0.12</c:v>
                </c:pt>
                <c:pt idx="76">
                  <c:v>0.12</c:v>
                </c:pt>
                <c:pt idx="77">
                  <c:v>0.12</c:v>
                </c:pt>
                <c:pt idx="78">
                  <c:v>0.12</c:v>
                </c:pt>
                <c:pt idx="79">
                  <c:v>0.12</c:v>
                </c:pt>
                <c:pt idx="80">
                  <c:v>0.12</c:v>
                </c:pt>
                <c:pt idx="81">
                  <c:v>0.12</c:v>
                </c:pt>
                <c:pt idx="82">
                  <c:v>0.12</c:v>
                </c:pt>
                <c:pt idx="83">
                  <c:v>0.12</c:v>
                </c:pt>
                <c:pt idx="84">
                  <c:v>0.12</c:v>
                </c:pt>
                <c:pt idx="85">
                  <c:v>0.12</c:v>
                </c:pt>
                <c:pt idx="86">
                  <c:v>0.12</c:v>
                </c:pt>
                <c:pt idx="87">
                  <c:v>0.12</c:v>
                </c:pt>
                <c:pt idx="88">
                  <c:v>81.843999999999994</c:v>
                </c:pt>
                <c:pt idx="89">
                  <c:v>39.819000000000003</c:v>
                </c:pt>
                <c:pt idx="90">
                  <c:v>37.387</c:v>
                </c:pt>
                <c:pt idx="91">
                  <c:v>61.518999999999998</c:v>
                </c:pt>
                <c:pt idx="92">
                  <c:v>0.12</c:v>
                </c:pt>
                <c:pt idx="93">
                  <c:v>0.12</c:v>
                </c:pt>
                <c:pt idx="94">
                  <c:v>0.12</c:v>
                </c:pt>
                <c:pt idx="95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095-4055-AEBA-273CB9D44A9B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5095-4055-AEBA-273CB9D44A9B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095-4055-AEBA-273CB9D44A9B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5095-4055-AEBA-273CB9D44A9B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5095-4055-AEBA-273CB9D44A9B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43.4</c:v>
                </c:pt>
                <c:pt idx="1">
                  <c:v>85.2</c:v>
                </c:pt>
                <c:pt idx="2">
                  <c:v>28.9</c:v>
                </c:pt>
                <c:pt idx="3">
                  <c:v>48</c:v>
                </c:pt>
                <c:pt idx="4">
                  <c:v>61.1</c:v>
                </c:pt>
                <c:pt idx="5">
                  <c:v>41.2</c:v>
                </c:pt>
                <c:pt idx="6">
                  <c:v>40.299999999999997</c:v>
                </c:pt>
                <c:pt idx="7">
                  <c:v>22.1</c:v>
                </c:pt>
                <c:pt idx="8">
                  <c:v>94.7</c:v>
                </c:pt>
                <c:pt idx="9">
                  <c:v>94.7</c:v>
                </c:pt>
                <c:pt idx="10">
                  <c:v>94.7</c:v>
                </c:pt>
                <c:pt idx="11">
                  <c:v>94.7</c:v>
                </c:pt>
                <c:pt idx="12">
                  <c:v>46.8</c:v>
                </c:pt>
                <c:pt idx="13">
                  <c:v>94.5</c:v>
                </c:pt>
                <c:pt idx="14">
                  <c:v>91.1</c:v>
                </c:pt>
                <c:pt idx="15">
                  <c:v>76.099999999999994</c:v>
                </c:pt>
                <c:pt idx="16">
                  <c:v>81.900000000000006</c:v>
                </c:pt>
                <c:pt idx="17">
                  <c:v>81.900000000000006</c:v>
                </c:pt>
                <c:pt idx="18">
                  <c:v>81.900000000000006</c:v>
                </c:pt>
                <c:pt idx="19">
                  <c:v>81.900000000000006</c:v>
                </c:pt>
                <c:pt idx="20">
                  <c:v>184.1</c:v>
                </c:pt>
                <c:pt idx="21">
                  <c:v>184.1</c:v>
                </c:pt>
                <c:pt idx="22">
                  <c:v>184.1</c:v>
                </c:pt>
                <c:pt idx="23">
                  <c:v>184.1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77.5</c:v>
                </c:pt>
                <c:pt idx="29">
                  <c:v>77.5</c:v>
                </c:pt>
                <c:pt idx="30">
                  <c:v>77.5</c:v>
                </c:pt>
                <c:pt idx="31">
                  <c:v>77.5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16.100000000000001</c:v>
                </c:pt>
                <c:pt idx="36">
                  <c:v>0</c:v>
                </c:pt>
                <c:pt idx="37">
                  <c:v>49.1</c:v>
                </c:pt>
                <c:pt idx="38">
                  <c:v>78.5</c:v>
                </c:pt>
                <c:pt idx="39">
                  <c:v>0</c:v>
                </c:pt>
                <c:pt idx="40">
                  <c:v>109.3</c:v>
                </c:pt>
                <c:pt idx="41">
                  <c:v>109.3</c:v>
                </c:pt>
                <c:pt idx="42">
                  <c:v>109.3</c:v>
                </c:pt>
                <c:pt idx="43">
                  <c:v>109.3</c:v>
                </c:pt>
                <c:pt idx="44">
                  <c:v>253.9</c:v>
                </c:pt>
                <c:pt idx="45">
                  <c:v>253.9</c:v>
                </c:pt>
                <c:pt idx="46">
                  <c:v>253.9</c:v>
                </c:pt>
                <c:pt idx="47">
                  <c:v>253.9</c:v>
                </c:pt>
                <c:pt idx="48">
                  <c:v>219.7</c:v>
                </c:pt>
                <c:pt idx="49">
                  <c:v>219.7</c:v>
                </c:pt>
                <c:pt idx="50">
                  <c:v>219.7</c:v>
                </c:pt>
                <c:pt idx="51">
                  <c:v>219.7</c:v>
                </c:pt>
                <c:pt idx="52">
                  <c:v>174.4</c:v>
                </c:pt>
                <c:pt idx="53">
                  <c:v>174.4</c:v>
                </c:pt>
                <c:pt idx="54">
                  <c:v>174.4</c:v>
                </c:pt>
                <c:pt idx="55">
                  <c:v>174.4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80.8</c:v>
                </c:pt>
                <c:pt idx="69">
                  <c:v>63</c:v>
                </c:pt>
                <c:pt idx="70">
                  <c:v>46.9</c:v>
                </c:pt>
                <c:pt idx="71">
                  <c:v>46.7</c:v>
                </c:pt>
                <c:pt idx="72">
                  <c:v>18.5</c:v>
                </c:pt>
                <c:pt idx="73">
                  <c:v>104.3</c:v>
                </c:pt>
                <c:pt idx="74">
                  <c:v>95.5</c:v>
                </c:pt>
                <c:pt idx="75">
                  <c:v>42.5</c:v>
                </c:pt>
                <c:pt idx="76">
                  <c:v>109.1</c:v>
                </c:pt>
                <c:pt idx="77">
                  <c:v>93.1</c:v>
                </c:pt>
                <c:pt idx="78">
                  <c:v>28.3</c:v>
                </c:pt>
                <c:pt idx="79">
                  <c:v>17</c:v>
                </c:pt>
                <c:pt idx="80">
                  <c:v>62.3</c:v>
                </c:pt>
                <c:pt idx="81">
                  <c:v>67.3</c:v>
                </c:pt>
                <c:pt idx="82">
                  <c:v>54.7</c:v>
                </c:pt>
                <c:pt idx="83">
                  <c:v>71.400000000000006</c:v>
                </c:pt>
                <c:pt idx="84">
                  <c:v>112.7</c:v>
                </c:pt>
                <c:pt idx="85">
                  <c:v>110.9</c:v>
                </c:pt>
                <c:pt idx="86">
                  <c:v>109.9</c:v>
                </c:pt>
                <c:pt idx="87">
                  <c:v>9.4</c:v>
                </c:pt>
                <c:pt idx="88">
                  <c:v>56.8</c:v>
                </c:pt>
                <c:pt idx="89">
                  <c:v>56.8</c:v>
                </c:pt>
                <c:pt idx="90">
                  <c:v>56.8</c:v>
                </c:pt>
                <c:pt idx="91">
                  <c:v>56.8</c:v>
                </c:pt>
                <c:pt idx="92">
                  <c:v>336.6</c:v>
                </c:pt>
                <c:pt idx="93">
                  <c:v>336.6</c:v>
                </c:pt>
                <c:pt idx="94">
                  <c:v>336.6</c:v>
                </c:pt>
                <c:pt idx="95">
                  <c:v>336.6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095-4055-AEBA-273CB9D44A9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48.802</c:v>
                </c:pt>
                <c:pt idx="1">
                  <c:v>6.0880000000000001</c:v>
                </c:pt>
                <c:pt idx="2">
                  <c:v>50.212000000000003</c:v>
                </c:pt>
                <c:pt idx="3">
                  <c:v>47.11</c:v>
                </c:pt>
                <c:pt idx="4">
                  <c:v>0.184</c:v>
                </c:pt>
                <c:pt idx="5">
                  <c:v>0.20599999999999999</c:v>
                </c:pt>
                <c:pt idx="6">
                  <c:v>4.9880000000000004</c:v>
                </c:pt>
                <c:pt idx="7">
                  <c:v>53.293999999999997</c:v>
                </c:pt>
                <c:pt idx="8">
                  <c:v>0.152</c:v>
                </c:pt>
                <c:pt idx="9">
                  <c:v>52.164999999999999</c:v>
                </c:pt>
                <c:pt idx="10">
                  <c:v>57.430999999999997</c:v>
                </c:pt>
                <c:pt idx="11">
                  <c:v>59.267000000000003</c:v>
                </c:pt>
                <c:pt idx="12">
                  <c:v>53.055999999999997</c:v>
                </c:pt>
                <c:pt idx="13">
                  <c:v>55.911999999999999</c:v>
                </c:pt>
                <c:pt idx="14">
                  <c:v>57.423999999999999</c:v>
                </c:pt>
                <c:pt idx="15">
                  <c:v>58.512</c:v>
                </c:pt>
                <c:pt idx="16">
                  <c:v>59.014000000000003</c:v>
                </c:pt>
                <c:pt idx="17">
                  <c:v>61</c:v>
                </c:pt>
                <c:pt idx="18">
                  <c:v>62.612000000000002</c:v>
                </c:pt>
                <c:pt idx="19">
                  <c:v>62.49</c:v>
                </c:pt>
                <c:pt idx="20">
                  <c:v>65.7</c:v>
                </c:pt>
                <c:pt idx="21">
                  <c:v>65.415999999999997</c:v>
                </c:pt>
                <c:pt idx="22">
                  <c:v>62.234999999999999</c:v>
                </c:pt>
                <c:pt idx="23">
                  <c:v>54.534999999999997</c:v>
                </c:pt>
                <c:pt idx="24">
                  <c:v>73.811999999999998</c:v>
                </c:pt>
                <c:pt idx="25">
                  <c:v>80.543000000000006</c:v>
                </c:pt>
                <c:pt idx="26">
                  <c:v>75.363</c:v>
                </c:pt>
                <c:pt idx="27">
                  <c:v>89.49</c:v>
                </c:pt>
                <c:pt idx="28">
                  <c:v>84.209000000000003</c:v>
                </c:pt>
                <c:pt idx="29">
                  <c:v>106.967</c:v>
                </c:pt>
                <c:pt idx="30">
                  <c:v>109.217</c:v>
                </c:pt>
                <c:pt idx="31">
                  <c:v>106.441</c:v>
                </c:pt>
                <c:pt idx="32">
                  <c:v>121.889</c:v>
                </c:pt>
                <c:pt idx="33">
                  <c:v>102.584</c:v>
                </c:pt>
                <c:pt idx="34">
                  <c:v>92.034999999999997</c:v>
                </c:pt>
                <c:pt idx="35">
                  <c:v>89.459000000000003</c:v>
                </c:pt>
                <c:pt idx="36">
                  <c:v>148.053</c:v>
                </c:pt>
                <c:pt idx="37">
                  <c:v>116.4</c:v>
                </c:pt>
                <c:pt idx="38">
                  <c:v>76.238</c:v>
                </c:pt>
                <c:pt idx="39">
                  <c:v>141.298</c:v>
                </c:pt>
                <c:pt idx="40">
                  <c:v>76.271000000000001</c:v>
                </c:pt>
                <c:pt idx="41">
                  <c:v>65.784999999999997</c:v>
                </c:pt>
                <c:pt idx="42">
                  <c:v>144.404</c:v>
                </c:pt>
                <c:pt idx="43">
                  <c:v>146.791</c:v>
                </c:pt>
                <c:pt idx="44">
                  <c:v>115.187</c:v>
                </c:pt>
                <c:pt idx="45">
                  <c:v>96.304000000000002</c:v>
                </c:pt>
                <c:pt idx="46">
                  <c:v>31.024000000000001</c:v>
                </c:pt>
                <c:pt idx="47">
                  <c:v>30.873000000000001</c:v>
                </c:pt>
                <c:pt idx="48">
                  <c:v>51.484000000000002</c:v>
                </c:pt>
                <c:pt idx="49">
                  <c:v>55.948999999999998</c:v>
                </c:pt>
                <c:pt idx="50">
                  <c:v>60.738</c:v>
                </c:pt>
                <c:pt idx="51">
                  <c:v>45.774999999999999</c:v>
                </c:pt>
                <c:pt idx="52">
                  <c:v>49.220999999999997</c:v>
                </c:pt>
                <c:pt idx="53">
                  <c:v>45.692</c:v>
                </c:pt>
                <c:pt idx="54">
                  <c:v>46.085999999999999</c:v>
                </c:pt>
                <c:pt idx="55">
                  <c:v>53.365000000000002</c:v>
                </c:pt>
                <c:pt idx="56">
                  <c:v>98.927999999999997</c:v>
                </c:pt>
                <c:pt idx="57">
                  <c:v>144.352</c:v>
                </c:pt>
                <c:pt idx="58">
                  <c:v>154.12899999999999</c:v>
                </c:pt>
                <c:pt idx="59">
                  <c:v>146.24600000000001</c:v>
                </c:pt>
                <c:pt idx="60">
                  <c:v>100.574</c:v>
                </c:pt>
                <c:pt idx="61">
                  <c:v>136.911</c:v>
                </c:pt>
                <c:pt idx="62">
                  <c:v>103.9</c:v>
                </c:pt>
                <c:pt idx="63">
                  <c:v>105.919</c:v>
                </c:pt>
                <c:pt idx="64">
                  <c:v>57.551000000000002</c:v>
                </c:pt>
                <c:pt idx="65">
                  <c:v>93.034000000000006</c:v>
                </c:pt>
                <c:pt idx="66">
                  <c:v>40.475999999999999</c:v>
                </c:pt>
                <c:pt idx="67">
                  <c:v>26.52</c:v>
                </c:pt>
                <c:pt idx="68">
                  <c:v>8.1579999999999995</c:v>
                </c:pt>
                <c:pt idx="69">
                  <c:v>11.92</c:v>
                </c:pt>
                <c:pt idx="70">
                  <c:v>11.446</c:v>
                </c:pt>
                <c:pt idx="71">
                  <c:v>4.9420000000000002</c:v>
                </c:pt>
                <c:pt idx="72">
                  <c:v>12.752000000000001</c:v>
                </c:pt>
                <c:pt idx="73">
                  <c:v>8.5990000000000002</c:v>
                </c:pt>
                <c:pt idx="74">
                  <c:v>9.6620000000000008</c:v>
                </c:pt>
                <c:pt idx="75">
                  <c:v>2.5030000000000001</c:v>
                </c:pt>
                <c:pt idx="76">
                  <c:v>7.6550000000000002</c:v>
                </c:pt>
                <c:pt idx="77">
                  <c:v>1.1639999999999999</c:v>
                </c:pt>
                <c:pt idx="78">
                  <c:v>6.351</c:v>
                </c:pt>
                <c:pt idx="79">
                  <c:v>8.85</c:v>
                </c:pt>
                <c:pt idx="80">
                  <c:v>0.98399999999999999</c:v>
                </c:pt>
                <c:pt idx="81">
                  <c:v>1.0109999999999999</c:v>
                </c:pt>
                <c:pt idx="82">
                  <c:v>7.99</c:v>
                </c:pt>
                <c:pt idx="83">
                  <c:v>9.09</c:v>
                </c:pt>
                <c:pt idx="85">
                  <c:v>6.9</c:v>
                </c:pt>
                <c:pt idx="86">
                  <c:v>6</c:v>
                </c:pt>
                <c:pt idx="87">
                  <c:v>10.803000000000001</c:v>
                </c:pt>
                <c:pt idx="88">
                  <c:v>6.5979999999999999</c:v>
                </c:pt>
                <c:pt idx="89">
                  <c:v>3.173</c:v>
                </c:pt>
                <c:pt idx="90">
                  <c:v>5.0940000000000003</c:v>
                </c:pt>
                <c:pt idx="91">
                  <c:v>6.7960000000000003</c:v>
                </c:pt>
                <c:pt idx="92">
                  <c:v>0.17899999999999999</c:v>
                </c:pt>
                <c:pt idx="93">
                  <c:v>9.5760000000000005</c:v>
                </c:pt>
                <c:pt idx="94">
                  <c:v>7.8949999999999996</c:v>
                </c:pt>
                <c:pt idx="95">
                  <c:v>2.2999999999999998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095-4055-AEBA-273CB9D44A9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5095-4055-AEBA-273CB9D44A9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5095-4055-AEBA-273CB9D44A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248.82</c:v>
                </c:pt>
                <c:pt idx="1">
                  <c:v>235.04</c:v>
                </c:pt>
                <c:pt idx="2">
                  <c:v>244.17</c:v>
                </c:pt>
                <c:pt idx="3">
                  <c:v>228.1</c:v>
                </c:pt>
                <c:pt idx="4">
                  <c:v>246.92</c:v>
                </c:pt>
                <c:pt idx="5">
                  <c:v>235.85</c:v>
                </c:pt>
                <c:pt idx="6">
                  <c:v>232.4</c:v>
                </c:pt>
                <c:pt idx="7">
                  <c:v>227.26</c:v>
                </c:pt>
                <c:pt idx="8">
                  <c:v>242.15</c:v>
                </c:pt>
                <c:pt idx="9">
                  <c:v>231.23</c:v>
                </c:pt>
                <c:pt idx="10">
                  <c:v>220.24</c:v>
                </c:pt>
                <c:pt idx="11">
                  <c:v>212.85</c:v>
                </c:pt>
                <c:pt idx="12">
                  <c:v>223.97</c:v>
                </c:pt>
                <c:pt idx="13">
                  <c:v>217.66</c:v>
                </c:pt>
                <c:pt idx="14">
                  <c:v>210.66</c:v>
                </c:pt>
                <c:pt idx="15">
                  <c:v>200.78</c:v>
                </c:pt>
                <c:pt idx="16">
                  <c:v>212.77</c:v>
                </c:pt>
                <c:pt idx="17">
                  <c:v>213.51</c:v>
                </c:pt>
                <c:pt idx="18">
                  <c:v>216.54</c:v>
                </c:pt>
                <c:pt idx="19">
                  <c:v>221.17</c:v>
                </c:pt>
                <c:pt idx="20">
                  <c:v>210</c:v>
                </c:pt>
                <c:pt idx="21">
                  <c:v>218.42</c:v>
                </c:pt>
                <c:pt idx="22">
                  <c:v>229.33</c:v>
                </c:pt>
                <c:pt idx="23">
                  <c:v>233.16</c:v>
                </c:pt>
                <c:pt idx="24">
                  <c:v>209.5</c:v>
                </c:pt>
                <c:pt idx="25">
                  <c:v>205.62</c:v>
                </c:pt>
                <c:pt idx="26">
                  <c:v>214.57</c:v>
                </c:pt>
                <c:pt idx="27">
                  <c:v>206.42</c:v>
                </c:pt>
                <c:pt idx="28">
                  <c:v>233.72</c:v>
                </c:pt>
                <c:pt idx="29">
                  <c:v>213.94</c:v>
                </c:pt>
                <c:pt idx="30">
                  <c:v>200.39</c:v>
                </c:pt>
                <c:pt idx="31">
                  <c:v>180.34</c:v>
                </c:pt>
                <c:pt idx="32">
                  <c:v>215.73</c:v>
                </c:pt>
                <c:pt idx="33">
                  <c:v>189.05</c:v>
                </c:pt>
                <c:pt idx="34">
                  <c:v>173.3</c:v>
                </c:pt>
                <c:pt idx="35">
                  <c:v>168.14</c:v>
                </c:pt>
                <c:pt idx="36">
                  <c:v>159.22999999999999</c:v>
                </c:pt>
                <c:pt idx="37">
                  <c:v>144.62</c:v>
                </c:pt>
                <c:pt idx="38">
                  <c:v>96.91</c:v>
                </c:pt>
                <c:pt idx="39">
                  <c:v>2</c:v>
                </c:pt>
                <c:pt idx="40">
                  <c:v>70.77</c:v>
                </c:pt>
                <c:pt idx="41">
                  <c:v>30</c:v>
                </c:pt>
                <c:pt idx="42">
                  <c:v>-16.78</c:v>
                </c:pt>
                <c:pt idx="43">
                  <c:v>-16.690000000000001</c:v>
                </c:pt>
                <c:pt idx="44">
                  <c:v>-14.06</c:v>
                </c:pt>
                <c:pt idx="45">
                  <c:v>-13.73</c:v>
                </c:pt>
                <c:pt idx="46">
                  <c:v>-15.07</c:v>
                </c:pt>
                <c:pt idx="47">
                  <c:v>-15.13</c:v>
                </c:pt>
                <c:pt idx="48">
                  <c:v>-14.9</c:v>
                </c:pt>
                <c:pt idx="49">
                  <c:v>-14.32</c:v>
                </c:pt>
                <c:pt idx="50">
                  <c:v>-13.99</c:v>
                </c:pt>
                <c:pt idx="51">
                  <c:v>-14.16</c:v>
                </c:pt>
                <c:pt idx="52">
                  <c:v>-14.45</c:v>
                </c:pt>
                <c:pt idx="53">
                  <c:v>-14.26</c:v>
                </c:pt>
                <c:pt idx="54">
                  <c:v>-10.74</c:v>
                </c:pt>
                <c:pt idx="55">
                  <c:v>-7.43</c:v>
                </c:pt>
                <c:pt idx="56">
                  <c:v>-15.95</c:v>
                </c:pt>
                <c:pt idx="57">
                  <c:v>-16.53</c:v>
                </c:pt>
                <c:pt idx="58">
                  <c:v>30</c:v>
                </c:pt>
                <c:pt idx="59">
                  <c:v>5.01</c:v>
                </c:pt>
                <c:pt idx="60">
                  <c:v>3.41</c:v>
                </c:pt>
                <c:pt idx="61">
                  <c:v>20.010000000000002</c:v>
                </c:pt>
                <c:pt idx="62">
                  <c:v>23.85</c:v>
                </c:pt>
                <c:pt idx="63">
                  <c:v>108.07</c:v>
                </c:pt>
                <c:pt idx="64">
                  <c:v>85.72</c:v>
                </c:pt>
                <c:pt idx="65">
                  <c:v>143.88</c:v>
                </c:pt>
                <c:pt idx="66">
                  <c:v>178.29</c:v>
                </c:pt>
                <c:pt idx="67">
                  <c:v>193.87</c:v>
                </c:pt>
                <c:pt idx="68">
                  <c:v>181.9</c:v>
                </c:pt>
                <c:pt idx="69">
                  <c:v>210.17</c:v>
                </c:pt>
                <c:pt idx="70">
                  <c:v>223.02</c:v>
                </c:pt>
                <c:pt idx="71">
                  <c:v>233</c:v>
                </c:pt>
                <c:pt idx="72">
                  <c:v>221.27</c:v>
                </c:pt>
                <c:pt idx="73">
                  <c:v>235</c:v>
                </c:pt>
                <c:pt idx="74">
                  <c:v>237.25</c:v>
                </c:pt>
                <c:pt idx="75">
                  <c:v>234.31</c:v>
                </c:pt>
                <c:pt idx="76">
                  <c:v>226.97</c:v>
                </c:pt>
                <c:pt idx="77">
                  <c:v>234.55</c:v>
                </c:pt>
                <c:pt idx="78">
                  <c:v>226.67</c:v>
                </c:pt>
                <c:pt idx="79">
                  <c:v>221.59</c:v>
                </c:pt>
                <c:pt idx="80">
                  <c:v>231.83</c:v>
                </c:pt>
                <c:pt idx="81">
                  <c:v>230.58</c:v>
                </c:pt>
                <c:pt idx="82">
                  <c:v>230.05</c:v>
                </c:pt>
                <c:pt idx="83">
                  <c:v>219.79</c:v>
                </c:pt>
                <c:pt idx="84">
                  <c:v>230.52</c:v>
                </c:pt>
                <c:pt idx="85">
                  <c:v>228.24</c:v>
                </c:pt>
                <c:pt idx="86">
                  <c:v>225.81</c:v>
                </c:pt>
                <c:pt idx="87">
                  <c:v>219.26</c:v>
                </c:pt>
                <c:pt idx="88">
                  <c:v>219.26</c:v>
                </c:pt>
                <c:pt idx="89">
                  <c:v>219.01</c:v>
                </c:pt>
                <c:pt idx="90">
                  <c:v>222.49</c:v>
                </c:pt>
                <c:pt idx="91">
                  <c:v>214.5</c:v>
                </c:pt>
                <c:pt idx="92">
                  <c:v>233.24</c:v>
                </c:pt>
                <c:pt idx="93">
                  <c:v>206.82</c:v>
                </c:pt>
                <c:pt idx="94">
                  <c:v>205.6</c:v>
                </c:pt>
                <c:pt idx="95">
                  <c:v>195.39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095-4055-AEBA-273CB9D44A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796875" defaultRowHeight="16" customHeight="1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35">
      <c r="A3" s="10">
        <v>46306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102.202</v>
      </c>
      <c r="C5" s="25">
        <v>101.142</v>
      </c>
      <c r="D5" s="25">
        <v>89.415999999999997</v>
      </c>
      <c r="E5" s="25">
        <v>104.88</v>
      </c>
      <c r="F5" s="25">
        <v>70.346999999999994</v>
      </c>
      <c r="G5" s="25">
        <v>49.895000000000003</v>
      </c>
      <c r="H5" s="25">
        <v>52.145000000000003</v>
      </c>
      <c r="I5" s="25">
        <v>84.596999999999994</v>
      </c>
      <c r="J5" s="25">
        <v>101.85599999999999</v>
      </c>
      <c r="K5" s="25">
        <v>150.54499999999999</v>
      </c>
      <c r="L5" s="25">
        <v>154.04499999999999</v>
      </c>
      <c r="M5" s="25">
        <v>155.64699999999999</v>
      </c>
      <c r="N5" s="25">
        <v>101.98</v>
      </c>
      <c r="O5" s="25">
        <v>152.983</v>
      </c>
      <c r="P5" s="25">
        <v>150.352</v>
      </c>
      <c r="Q5" s="25">
        <v>134.756</v>
      </c>
      <c r="R5" s="25">
        <v>141.059</v>
      </c>
      <c r="S5" s="25">
        <v>143.495</v>
      </c>
      <c r="T5" s="25">
        <v>145.803</v>
      </c>
      <c r="U5" s="25">
        <v>147.71899999999999</v>
      </c>
      <c r="V5" s="25">
        <v>252.143</v>
      </c>
      <c r="W5" s="25">
        <v>251.56700000000001</v>
      </c>
      <c r="X5" s="25">
        <v>246.49299999999999</v>
      </c>
      <c r="Y5" s="25">
        <v>238.79599999999999</v>
      </c>
      <c r="Z5" s="25">
        <v>73.965000000000003</v>
      </c>
      <c r="AA5" s="25">
        <v>80.710999999999999</v>
      </c>
      <c r="AB5" s="25">
        <v>75.507000000000005</v>
      </c>
      <c r="AC5" s="25">
        <v>89.611999999999995</v>
      </c>
      <c r="AD5" s="25">
        <v>172.38399999999999</v>
      </c>
      <c r="AE5" s="25">
        <v>204.81899999999999</v>
      </c>
      <c r="AF5" s="25">
        <v>213.24199999999999</v>
      </c>
      <c r="AG5" s="25">
        <v>210.71299999999999</v>
      </c>
      <c r="AH5" s="25">
        <v>188.863</v>
      </c>
      <c r="AI5" s="25">
        <v>109.982</v>
      </c>
      <c r="AJ5" s="25">
        <v>99.031999999999996</v>
      </c>
      <c r="AK5" s="25">
        <v>109.578</v>
      </c>
      <c r="AL5" s="25">
        <v>196.58699999999999</v>
      </c>
      <c r="AM5" s="25">
        <v>169.14</v>
      </c>
      <c r="AN5" s="25">
        <v>156.28700000000001</v>
      </c>
      <c r="AO5" s="25">
        <v>141.41800000000001</v>
      </c>
      <c r="AP5" s="25">
        <v>187.57900000000001</v>
      </c>
      <c r="AQ5" s="25">
        <v>175.26499999999999</v>
      </c>
      <c r="AR5" s="25">
        <v>271.28399999999999</v>
      </c>
      <c r="AS5" s="25">
        <v>279.68200000000002</v>
      </c>
      <c r="AT5" s="25">
        <v>391.80700000000002</v>
      </c>
      <c r="AU5" s="25">
        <v>372.97500000000002</v>
      </c>
      <c r="AV5" s="25">
        <v>396.04899999999998</v>
      </c>
      <c r="AW5" s="25">
        <v>396.22399999999999</v>
      </c>
      <c r="AX5" s="25">
        <v>379.56</v>
      </c>
      <c r="AY5" s="25">
        <v>376.51</v>
      </c>
      <c r="AZ5" s="25">
        <v>352.87</v>
      </c>
      <c r="BA5" s="25">
        <v>347.97399999999999</v>
      </c>
      <c r="BB5" s="25">
        <v>306.86</v>
      </c>
      <c r="BC5" s="25">
        <v>302.78199999999998</v>
      </c>
      <c r="BD5" s="25">
        <v>283.42899999999997</v>
      </c>
      <c r="BE5" s="25">
        <v>271.83600000000001</v>
      </c>
      <c r="BF5" s="25">
        <v>191.78299999999999</v>
      </c>
      <c r="BG5" s="25">
        <v>166.983</v>
      </c>
      <c r="BH5" s="25">
        <v>160.393</v>
      </c>
      <c r="BI5" s="25">
        <v>156.01499999999999</v>
      </c>
      <c r="BJ5" s="25">
        <v>109.691</v>
      </c>
      <c r="BK5" s="25">
        <v>139.291</v>
      </c>
      <c r="BL5" s="25">
        <v>104.02</v>
      </c>
      <c r="BM5" s="25">
        <v>106.039</v>
      </c>
      <c r="BN5" s="25">
        <v>58.944000000000003</v>
      </c>
      <c r="BO5" s="25">
        <v>134.81299999999999</v>
      </c>
      <c r="BP5" s="25">
        <v>42.173000000000002</v>
      </c>
      <c r="BQ5" s="25">
        <v>28.37</v>
      </c>
      <c r="BR5" s="25">
        <v>92.08</v>
      </c>
      <c r="BS5" s="25">
        <v>76.539000000000001</v>
      </c>
      <c r="BT5" s="25">
        <v>58.448999999999998</v>
      </c>
      <c r="BU5" s="25">
        <v>64.186000000000007</v>
      </c>
      <c r="BV5" s="25">
        <v>32.551000000000002</v>
      </c>
      <c r="BW5" s="25">
        <v>114.199</v>
      </c>
      <c r="BX5" s="25">
        <v>106.955</v>
      </c>
      <c r="BY5" s="25">
        <v>84.307000000000002</v>
      </c>
      <c r="BZ5" s="25">
        <v>116.86499999999999</v>
      </c>
      <c r="CA5" s="25">
        <v>94.376999999999995</v>
      </c>
      <c r="CB5" s="25">
        <v>77.319999999999993</v>
      </c>
      <c r="CC5" s="25">
        <v>74.42</v>
      </c>
      <c r="CD5" s="25">
        <v>86.203999999999994</v>
      </c>
      <c r="CE5" s="25">
        <v>88.168000000000006</v>
      </c>
      <c r="CF5" s="25">
        <v>78.292000000000002</v>
      </c>
      <c r="CG5" s="25">
        <v>81.739999999999995</v>
      </c>
      <c r="CH5" s="25">
        <v>114.006</v>
      </c>
      <c r="CI5" s="25">
        <v>119.06399999999999</v>
      </c>
      <c r="CJ5" s="25">
        <v>117.15300000000001</v>
      </c>
      <c r="CK5" s="25">
        <v>43.018000000000001</v>
      </c>
      <c r="CL5" s="25">
        <v>156.27199999999999</v>
      </c>
      <c r="CM5" s="25">
        <v>114.39</v>
      </c>
      <c r="CN5" s="25">
        <v>110.84099999999999</v>
      </c>
      <c r="CO5" s="25">
        <v>141.34</v>
      </c>
      <c r="CP5" s="25">
        <v>340.51799999999997</v>
      </c>
      <c r="CQ5" s="25">
        <v>363.30500000000001</v>
      </c>
      <c r="CR5" s="25">
        <v>369.61500000000001</v>
      </c>
      <c r="CS5" s="25">
        <v>339.03300000000002</v>
      </c>
      <c r="CT5" s="26"/>
      <c r="CU5" s="26"/>
      <c r="CV5" s="26"/>
      <c r="CW5" s="27"/>
      <c r="CX5" s="28">
        <f t="array" ref="CX5">SUMPRODUCT(B5:CW5*0.25)</f>
        <v>3940.5277500000007</v>
      </c>
    </row>
    <row r="6" spans="1:102" ht="25" customHeight="1" thickBot="1" x14ac:dyDescent="0.3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5" customHeight="1" x14ac:dyDescent="0.3">
      <c r="A8" s="35" t="s">
        <v>5</v>
      </c>
      <c r="B8" s="36">
        <v>248.82</v>
      </c>
      <c r="C8" s="37">
        <v>235.04</v>
      </c>
      <c r="D8" s="37">
        <v>244.17</v>
      </c>
      <c r="E8" s="37">
        <v>228.1</v>
      </c>
      <c r="F8" s="37">
        <v>246.92</v>
      </c>
      <c r="G8" s="37">
        <v>235.85</v>
      </c>
      <c r="H8" s="37">
        <v>232.4</v>
      </c>
      <c r="I8" s="37">
        <v>227.26</v>
      </c>
      <c r="J8" s="37">
        <v>242.15</v>
      </c>
      <c r="K8" s="37">
        <v>231.23</v>
      </c>
      <c r="L8" s="37">
        <v>220.24</v>
      </c>
      <c r="M8" s="37">
        <v>212.85</v>
      </c>
      <c r="N8" s="37">
        <v>223.97</v>
      </c>
      <c r="O8" s="37">
        <v>217.66</v>
      </c>
      <c r="P8" s="37">
        <v>210.66</v>
      </c>
      <c r="Q8" s="37">
        <v>200.78</v>
      </c>
      <c r="R8" s="37">
        <v>212.77</v>
      </c>
      <c r="S8" s="37">
        <v>213.51</v>
      </c>
      <c r="T8" s="37">
        <v>216.54</v>
      </c>
      <c r="U8" s="37">
        <v>221.17</v>
      </c>
      <c r="V8" s="37">
        <v>210</v>
      </c>
      <c r="W8" s="37">
        <v>218.42</v>
      </c>
      <c r="X8" s="37">
        <v>229.33</v>
      </c>
      <c r="Y8" s="37">
        <v>233.16</v>
      </c>
      <c r="Z8" s="37">
        <v>209.5</v>
      </c>
      <c r="AA8" s="37">
        <v>205.62</v>
      </c>
      <c r="AB8" s="37">
        <v>214.57</v>
      </c>
      <c r="AC8" s="37">
        <v>206.42</v>
      </c>
      <c r="AD8" s="37">
        <v>233.72</v>
      </c>
      <c r="AE8" s="37">
        <v>213.94</v>
      </c>
      <c r="AF8" s="37">
        <v>200.39</v>
      </c>
      <c r="AG8" s="37">
        <v>180.34</v>
      </c>
      <c r="AH8" s="37">
        <v>215.73</v>
      </c>
      <c r="AI8" s="37">
        <v>189.05</v>
      </c>
      <c r="AJ8" s="37">
        <v>173.3</v>
      </c>
      <c r="AK8" s="37">
        <v>168.14</v>
      </c>
      <c r="AL8" s="37">
        <v>159.22999999999999</v>
      </c>
      <c r="AM8" s="37">
        <v>144.62</v>
      </c>
      <c r="AN8" s="37">
        <v>96.91</v>
      </c>
      <c r="AO8" s="37">
        <v>2</v>
      </c>
      <c r="AP8" s="37">
        <v>70.77</v>
      </c>
      <c r="AQ8" s="37">
        <v>30</v>
      </c>
      <c r="AR8" s="37">
        <v>-16.78</v>
      </c>
      <c r="AS8" s="37">
        <v>-16.690000000000001</v>
      </c>
      <c r="AT8" s="37">
        <v>-14.06</v>
      </c>
      <c r="AU8" s="37">
        <v>-13.73</v>
      </c>
      <c r="AV8" s="37">
        <v>-15.07</v>
      </c>
      <c r="AW8" s="37">
        <v>-15.13</v>
      </c>
      <c r="AX8" s="37">
        <v>-14.9</v>
      </c>
      <c r="AY8" s="37">
        <v>-14.32</v>
      </c>
      <c r="AZ8" s="37">
        <v>-13.99</v>
      </c>
      <c r="BA8" s="37">
        <v>-14.16</v>
      </c>
      <c r="BB8" s="37">
        <v>-14.45</v>
      </c>
      <c r="BC8" s="37">
        <v>-14.26</v>
      </c>
      <c r="BD8" s="37">
        <v>-10.74</v>
      </c>
      <c r="BE8" s="37">
        <v>-7.43</v>
      </c>
      <c r="BF8" s="37">
        <v>-15.95</v>
      </c>
      <c r="BG8" s="37">
        <v>-16.53</v>
      </c>
      <c r="BH8" s="37">
        <v>30</v>
      </c>
      <c r="BI8" s="37">
        <v>5.01</v>
      </c>
      <c r="BJ8" s="37">
        <v>3.41</v>
      </c>
      <c r="BK8" s="37">
        <v>20.010000000000002</v>
      </c>
      <c r="BL8" s="37">
        <v>23.85</v>
      </c>
      <c r="BM8" s="37">
        <v>108.07</v>
      </c>
      <c r="BN8" s="37">
        <v>85.72</v>
      </c>
      <c r="BO8" s="37">
        <v>143.88</v>
      </c>
      <c r="BP8" s="37">
        <v>178.29</v>
      </c>
      <c r="BQ8" s="37">
        <v>193.87</v>
      </c>
      <c r="BR8" s="37">
        <v>181.9</v>
      </c>
      <c r="BS8" s="37">
        <v>210.17</v>
      </c>
      <c r="BT8" s="37">
        <v>223.02</v>
      </c>
      <c r="BU8" s="37">
        <v>233</v>
      </c>
      <c r="BV8" s="37">
        <v>221.27</v>
      </c>
      <c r="BW8" s="37">
        <v>235</v>
      </c>
      <c r="BX8" s="37">
        <v>237.25</v>
      </c>
      <c r="BY8" s="37">
        <v>234.31</v>
      </c>
      <c r="BZ8" s="37">
        <v>226.97</v>
      </c>
      <c r="CA8" s="37">
        <v>234.55</v>
      </c>
      <c r="CB8" s="37">
        <v>226.67</v>
      </c>
      <c r="CC8" s="37">
        <v>221.59</v>
      </c>
      <c r="CD8" s="37">
        <v>231.83</v>
      </c>
      <c r="CE8" s="37">
        <v>230.58</v>
      </c>
      <c r="CF8" s="37">
        <v>230.05</v>
      </c>
      <c r="CG8" s="37">
        <v>219.79</v>
      </c>
      <c r="CH8" s="37">
        <v>230.52</v>
      </c>
      <c r="CI8" s="37">
        <v>228.24</v>
      </c>
      <c r="CJ8" s="37">
        <v>225.81</v>
      </c>
      <c r="CK8" s="37">
        <v>219.26</v>
      </c>
      <c r="CL8" s="37">
        <v>219.26</v>
      </c>
      <c r="CM8" s="37">
        <v>219.01</v>
      </c>
      <c r="CN8" s="37">
        <v>222.49</v>
      </c>
      <c r="CO8" s="37">
        <v>214.5</v>
      </c>
      <c r="CP8" s="37">
        <v>233.24</v>
      </c>
      <c r="CQ8" s="37">
        <v>206.82</v>
      </c>
      <c r="CR8" s="37">
        <v>205.6</v>
      </c>
      <c r="CS8" s="37">
        <v>195.39</v>
      </c>
      <c r="CT8" s="38"/>
      <c r="CU8" s="38"/>
      <c r="CV8" s="38"/>
      <c r="CW8" s="39"/>
      <c r="CX8" s="40">
        <f>IF(SUM(B8:CW8)&lt;&gt;0,AVERAGEIF(B8:CW8,"&lt;&gt;"""),"")</f>
        <v>157.38812500000003</v>
      </c>
    </row>
    <row r="9" spans="1:102" ht="25" customHeight="1" thickBot="1" x14ac:dyDescent="0.35">
      <c r="A9" s="41" t="s">
        <v>6</v>
      </c>
      <c r="B9" s="42">
        <v>239.0325</v>
      </c>
      <c r="C9" s="43">
        <v>239.0325</v>
      </c>
      <c r="D9" s="43">
        <v>239.0325</v>
      </c>
      <c r="E9" s="43">
        <v>239.0325</v>
      </c>
      <c r="F9" s="43">
        <v>235.60749999999999</v>
      </c>
      <c r="G9" s="43">
        <v>235.60749999999999</v>
      </c>
      <c r="H9" s="43">
        <v>235.60749999999999</v>
      </c>
      <c r="I9" s="43">
        <v>235.60749999999999</v>
      </c>
      <c r="J9" s="43">
        <v>226.61750000000001</v>
      </c>
      <c r="K9" s="43">
        <v>226.61750000000001</v>
      </c>
      <c r="L9" s="43">
        <v>226.61750000000001</v>
      </c>
      <c r="M9" s="43">
        <v>226.61750000000001</v>
      </c>
      <c r="N9" s="43">
        <v>213.26750000000001</v>
      </c>
      <c r="O9" s="43">
        <v>213.26750000000001</v>
      </c>
      <c r="P9" s="43">
        <v>213.26750000000001</v>
      </c>
      <c r="Q9" s="43">
        <v>213.26750000000001</v>
      </c>
      <c r="R9" s="43">
        <v>215.9975</v>
      </c>
      <c r="S9" s="43">
        <v>215.9975</v>
      </c>
      <c r="T9" s="43">
        <v>215.9975</v>
      </c>
      <c r="U9" s="43">
        <v>215.9975</v>
      </c>
      <c r="V9" s="43">
        <v>222.72749999999999</v>
      </c>
      <c r="W9" s="43">
        <v>222.72749999999999</v>
      </c>
      <c r="X9" s="43">
        <v>222.72749999999999</v>
      </c>
      <c r="Y9" s="43">
        <v>222.72749999999999</v>
      </c>
      <c r="Z9" s="43">
        <v>209.0275</v>
      </c>
      <c r="AA9" s="43">
        <v>209.0275</v>
      </c>
      <c r="AB9" s="43">
        <v>209.0275</v>
      </c>
      <c r="AC9" s="43">
        <v>209.0275</v>
      </c>
      <c r="AD9" s="43">
        <v>207.0975</v>
      </c>
      <c r="AE9" s="43">
        <v>207.0975</v>
      </c>
      <c r="AF9" s="43">
        <v>207.0975</v>
      </c>
      <c r="AG9" s="43">
        <v>207.0975</v>
      </c>
      <c r="AH9" s="43">
        <v>186.55500000000001</v>
      </c>
      <c r="AI9" s="43">
        <v>186.55500000000001</v>
      </c>
      <c r="AJ9" s="43">
        <v>186.55500000000001</v>
      </c>
      <c r="AK9" s="43">
        <v>186.55500000000001</v>
      </c>
      <c r="AL9" s="43">
        <v>100.69</v>
      </c>
      <c r="AM9" s="43">
        <v>100.69</v>
      </c>
      <c r="AN9" s="43">
        <v>100.69</v>
      </c>
      <c r="AO9" s="43">
        <v>100.69</v>
      </c>
      <c r="AP9" s="43">
        <v>16.824999999999999</v>
      </c>
      <c r="AQ9" s="43">
        <v>16.824999999999999</v>
      </c>
      <c r="AR9" s="43">
        <v>16.824999999999999</v>
      </c>
      <c r="AS9" s="43">
        <v>16.824999999999999</v>
      </c>
      <c r="AT9" s="43">
        <v>-14.4975</v>
      </c>
      <c r="AU9" s="43">
        <v>-14.4975</v>
      </c>
      <c r="AV9" s="43">
        <v>-14.4975</v>
      </c>
      <c r="AW9" s="43">
        <v>-14.4975</v>
      </c>
      <c r="AX9" s="43">
        <v>-14.342499999999999</v>
      </c>
      <c r="AY9" s="43">
        <v>-14.342499999999999</v>
      </c>
      <c r="AZ9" s="43">
        <v>-14.342499999999999</v>
      </c>
      <c r="BA9" s="43">
        <v>-14.342499999999999</v>
      </c>
      <c r="BB9" s="43">
        <v>-11.72</v>
      </c>
      <c r="BC9" s="43">
        <v>-11.72</v>
      </c>
      <c r="BD9" s="43">
        <v>-11.72</v>
      </c>
      <c r="BE9" s="43">
        <v>-11.72</v>
      </c>
      <c r="BF9" s="43">
        <v>0.63249999999999995</v>
      </c>
      <c r="BG9" s="43">
        <v>0.63249999999999995</v>
      </c>
      <c r="BH9" s="43">
        <v>0.63249999999999995</v>
      </c>
      <c r="BI9" s="43">
        <v>0.63249999999999995</v>
      </c>
      <c r="BJ9" s="43">
        <v>38.835000000000001</v>
      </c>
      <c r="BK9" s="43">
        <v>38.835000000000001</v>
      </c>
      <c r="BL9" s="43">
        <v>38.835000000000001</v>
      </c>
      <c r="BM9" s="43">
        <v>38.835000000000001</v>
      </c>
      <c r="BN9" s="43">
        <v>150.44</v>
      </c>
      <c r="BO9" s="43">
        <v>150.44</v>
      </c>
      <c r="BP9" s="43">
        <v>150.44</v>
      </c>
      <c r="BQ9" s="43">
        <v>150.44</v>
      </c>
      <c r="BR9" s="43">
        <v>212.02250000000001</v>
      </c>
      <c r="BS9" s="43">
        <v>212.02250000000001</v>
      </c>
      <c r="BT9" s="43">
        <v>212.02250000000001</v>
      </c>
      <c r="BU9" s="43">
        <v>212.02250000000001</v>
      </c>
      <c r="BV9" s="43">
        <v>231.95750000000001</v>
      </c>
      <c r="BW9" s="43">
        <v>231.95750000000001</v>
      </c>
      <c r="BX9" s="43">
        <v>231.95750000000001</v>
      </c>
      <c r="BY9" s="43">
        <v>231.95750000000001</v>
      </c>
      <c r="BZ9" s="43">
        <v>227.44499999999999</v>
      </c>
      <c r="CA9" s="43">
        <v>227.44499999999999</v>
      </c>
      <c r="CB9" s="43">
        <v>227.44499999999999</v>
      </c>
      <c r="CC9" s="43">
        <v>227.44499999999999</v>
      </c>
      <c r="CD9" s="43">
        <v>228.0625</v>
      </c>
      <c r="CE9" s="43">
        <v>228.0625</v>
      </c>
      <c r="CF9" s="43">
        <v>228.0625</v>
      </c>
      <c r="CG9" s="43">
        <v>228.0625</v>
      </c>
      <c r="CH9" s="43">
        <v>225.95750000000001</v>
      </c>
      <c r="CI9" s="43">
        <v>225.95750000000001</v>
      </c>
      <c r="CJ9" s="43">
        <v>225.95750000000001</v>
      </c>
      <c r="CK9" s="43">
        <v>225.95750000000001</v>
      </c>
      <c r="CL9" s="43">
        <v>218.815</v>
      </c>
      <c r="CM9" s="43">
        <v>218.815</v>
      </c>
      <c r="CN9" s="43">
        <v>218.815</v>
      </c>
      <c r="CO9" s="43">
        <v>218.815</v>
      </c>
      <c r="CP9" s="43">
        <v>210.26249999999999</v>
      </c>
      <c r="CQ9" s="43">
        <v>210.26249999999999</v>
      </c>
      <c r="CR9" s="43">
        <v>210.26249999999999</v>
      </c>
      <c r="CS9" s="43">
        <v>210.26249999999999</v>
      </c>
      <c r="CT9" s="44"/>
      <c r="CU9" s="44"/>
      <c r="CV9" s="44"/>
      <c r="CW9" s="45"/>
      <c r="CX9" s="46">
        <f>IF(SUM(B9:CW9)&lt;&gt;0,AVERAGEIF(B9:CW9,"&lt;&gt;"""),"")</f>
        <v>157.38812500000003</v>
      </c>
    </row>
    <row r="10" spans="1:102" ht="30" customHeight="1" thickBot="1" x14ac:dyDescent="0.3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5" customHeight="1" x14ac:dyDescent="0.3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5" customHeight="1" x14ac:dyDescent="0.3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5" customHeight="1" x14ac:dyDescent="0.3">
      <c r="A13" s="63" t="s">
        <v>10</v>
      </c>
      <c r="B13" s="64">
        <v>15</v>
      </c>
      <c r="C13" s="65">
        <v>10</v>
      </c>
      <c r="D13" s="65">
        <v>12</v>
      </c>
      <c r="E13" s="65">
        <v>16</v>
      </c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>
        <v>20</v>
      </c>
      <c r="X13" s="65">
        <v>11</v>
      </c>
      <c r="Y13" s="65">
        <v>8</v>
      </c>
      <c r="Z13" s="65"/>
      <c r="AA13" s="65"/>
      <c r="AB13" s="65"/>
      <c r="AC13" s="65">
        <v>4</v>
      </c>
      <c r="AD13" s="65">
        <v>5</v>
      </c>
      <c r="AE13" s="65"/>
      <c r="AF13" s="65">
        <v>2</v>
      </c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>
        <v>15</v>
      </c>
      <c r="BQ13" s="65"/>
      <c r="BR13" s="65">
        <v>13</v>
      </c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>
        <v>9</v>
      </c>
      <c r="CL13" s="65">
        <v>10</v>
      </c>
      <c r="CM13" s="65">
        <v>8</v>
      </c>
      <c r="CN13" s="65">
        <v>5</v>
      </c>
      <c r="CO13" s="65">
        <v>8</v>
      </c>
      <c r="CP13" s="65">
        <v>9</v>
      </c>
      <c r="CQ13" s="65">
        <v>9</v>
      </c>
      <c r="CR13" s="65">
        <v>3</v>
      </c>
      <c r="CS13" s="65">
        <v>4</v>
      </c>
      <c r="CT13" s="66"/>
      <c r="CU13" s="66"/>
      <c r="CV13" s="66"/>
      <c r="CW13" s="67"/>
      <c r="CX13" s="68">
        <f t="array" ref="CX13">SUMPRODUCT(B13:CW13*0.25)</f>
        <v>49</v>
      </c>
    </row>
    <row r="14" spans="1:102" ht="25" customHeight="1" x14ac:dyDescent="0.3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5" customHeight="1" x14ac:dyDescent="0.3">
      <c r="A15" s="69" t="s">
        <v>12</v>
      </c>
      <c r="B15" s="70">
        <v>74.302999999999997</v>
      </c>
      <c r="C15" s="71">
        <v>76.688000000000002</v>
      </c>
      <c r="D15" s="71">
        <v>68.902000000000001</v>
      </c>
      <c r="E15" s="71">
        <v>81.802000000000007</v>
      </c>
      <c r="F15" s="71">
        <v>62.834000000000003</v>
      </c>
      <c r="G15" s="71">
        <v>44.043999999999997</v>
      </c>
      <c r="H15" s="71">
        <v>39.770000000000003</v>
      </c>
      <c r="I15" s="71">
        <v>64.897999999999996</v>
      </c>
      <c r="J15" s="71">
        <v>34.856000000000002</v>
      </c>
      <c r="K15" s="71">
        <v>43.914000000000001</v>
      </c>
      <c r="L15" s="71">
        <v>36.828000000000003</v>
      </c>
      <c r="M15" s="71">
        <v>43.435000000000002</v>
      </c>
      <c r="N15" s="71">
        <v>44.88</v>
      </c>
      <c r="O15" s="71">
        <v>82.52</v>
      </c>
      <c r="P15" s="71">
        <v>81.027000000000001</v>
      </c>
      <c r="Q15" s="71">
        <v>49.746000000000002</v>
      </c>
      <c r="R15" s="71">
        <v>80.524000000000001</v>
      </c>
      <c r="S15" s="71">
        <v>79.122</v>
      </c>
      <c r="T15" s="71">
        <v>66.5</v>
      </c>
      <c r="U15" s="71">
        <v>103.327</v>
      </c>
      <c r="V15" s="71">
        <v>111.941</v>
      </c>
      <c r="W15" s="71">
        <v>116.80800000000001</v>
      </c>
      <c r="X15" s="71">
        <v>110.54</v>
      </c>
      <c r="Y15" s="71">
        <v>120.586</v>
      </c>
      <c r="Z15" s="71">
        <v>40.652000000000001</v>
      </c>
      <c r="AA15" s="71">
        <v>39.970999999999997</v>
      </c>
      <c r="AB15" s="71">
        <v>38.770000000000003</v>
      </c>
      <c r="AC15" s="71">
        <v>38.409999999999997</v>
      </c>
      <c r="AD15" s="71">
        <v>41.566000000000003</v>
      </c>
      <c r="AE15" s="71">
        <v>42.988999999999997</v>
      </c>
      <c r="AF15" s="71">
        <v>43.914999999999999</v>
      </c>
      <c r="AG15" s="71">
        <v>45.292000000000002</v>
      </c>
      <c r="AH15" s="71">
        <v>48.284999999999997</v>
      </c>
      <c r="AI15" s="71">
        <v>60.779000000000003</v>
      </c>
      <c r="AJ15" s="71">
        <v>74.731999999999999</v>
      </c>
      <c r="AK15" s="71">
        <v>85.578000000000003</v>
      </c>
      <c r="AL15" s="71">
        <v>88.543000000000006</v>
      </c>
      <c r="AM15" s="71">
        <v>131.48500000000001</v>
      </c>
      <c r="AN15" s="71">
        <v>131.6</v>
      </c>
      <c r="AO15" s="71">
        <v>117.093</v>
      </c>
      <c r="AP15" s="71">
        <v>90.405000000000001</v>
      </c>
      <c r="AQ15" s="71">
        <v>82.93</v>
      </c>
      <c r="AR15" s="71">
        <v>44.825000000000003</v>
      </c>
      <c r="AS15" s="71">
        <v>42.491999999999997</v>
      </c>
      <c r="AT15" s="71">
        <v>50.216999999999999</v>
      </c>
      <c r="AU15" s="71">
        <v>54.875</v>
      </c>
      <c r="AV15" s="71">
        <v>121.044</v>
      </c>
      <c r="AW15" s="71">
        <v>127.477</v>
      </c>
      <c r="AX15" s="71">
        <v>118.529</v>
      </c>
      <c r="AY15" s="71">
        <v>121.464</v>
      </c>
      <c r="AZ15" s="71">
        <v>118.61199999999999</v>
      </c>
      <c r="BA15" s="71">
        <v>111.685</v>
      </c>
      <c r="BB15" s="71">
        <v>96.284999999999997</v>
      </c>
      <c r="BC15" s="71">
        <v>80.257999999999996</v>
      </c>
      <c r="BD15" s="71">
        <v>80.153000000000006</v>
      </c>
      <c r="BE15" s="71">
        <v>57.735999999999997</v>
      </c>
      <c r="BF15" s="71">
        <v>41.838999999999999</v>
      </c>
      <c r="BG15" s="71">
        <v>12.3</v>
      </c>
      <c r="BH15" s="71">
        <v>11.821999999999999</v>
      </c>
      <c r="BI15" s="71">
        <v>63.61</v>
      </c>
      <c r="BJ15" s="71">
        <v>43.345999999999997</v>
      </c>
      <c r="BK15" s="71">
        <v>74.870999999999995</v>
      </c>
      <c r="BL15" s="71">
        <v>81.489000000000004</v>
      </c>
      <c r="BM15" s="71">
        <v>27.628</v>
      </c>
      <c r="BN15" s="71">
        <v>49.985999999999997</v>
      </c>
      <c r="BO15" s="71">
        <v>15.3</v>
      </c>
      <c r="BP15" s="71">
        <v>17.88</v>
      </c>
      <c r="BQ15" s="71">
        <v>17.41</v>
      </c>
      <c r="BR15" s="71">
        <v>34.442</v>
      </c>
      <c r="BS15" s="71">
        <v>31.497</v>
      </c>
      <c r="BT15" s="71">
        <v>27.2</v>
      </c>
      <c r="BU15" s="71">
        <v>34.43</v>
      </c>
      <c r="BV15" s="71">
        <v>29.966000000000001</v>
      </c>
      <c r="BW15" s="71">
        <v>95.427999999999997</v>
      </c>
      <c r="BX15" s="71">
        <v>96.954999999999998</v>
      </c>
      <c r="BY15" s="71">
        <v>53.780999999999999</v>
      </c>
      <c r="BZ15" s="71">
        <v>59.768000000000001</v>
      </c>
      <c r="CA15" s="71">
        <v>55.012</v>
      </c>
      <c r="CB15" s="71">
        <v>55.38</v>
      </c>
      <c r="CC15" s="71">
        <v>49.567</v>
      </c>
      <c r="CD15" s="71">
        <v>64.004000000000005</v>
      </c>
      <c r="CE15" s="71">
        <v>68.239000000000004</v>
      </c>
      <c r="CF15" s="71">
        <v>60.698</v>
      </c>
      <c r="CG15" s="71">
        <v>69.272000000000006</v>
      </c>
      <c r="CH15" s="71">
        <v>99.051000000000002</v>
      </c>
      <c r="CI15" s="71">
        <v>85.570999999999998</v>
      </c>
      <c r="CJ15" s="71">
        <v>89.855000000000004</v>
      </c>
      <c r="CK15" s="71">
        <v>20.2</v>
      </c>
      <c r="CL15" s="71">
        <v>92.832999999999998</v>
      </c>
      <c r="CM15" s="71">
        <v>94.19</v>
      </c>
      <c r="CN15" s="71">
        <v>97.941000000000003</v>
      </c>
      <c r="CO15" s="71">
        <v>98.54</v>
      </c>
      <c r="CP15" s="71">
        <v>114.90900000000001</v>
      </c>
      <c r="CQ15" s="71">
        <v>96.405000000000001</v>
      </c>
      <c r="CR15" s="71">
        <v>91.114999999999995</v>
      </c>
      <c r="CS15" s="71">
        <v>86.183999999999997</v>
      </c>
      <c r="CT15" s="72"/>
      <c r="CU15" s="72"/>
      <c r="CV15" s="72"/>
      <c r="CW15" s="73"/>
      <c r="CX15" s="74">
        <f t="array" ref="CX15">SUMPRODUCT(B15:CW15*0.25)</f>
        <v>1649.588999999999</v>
      </c>
    </row>
    <row r="16" spans="1:102" ht="25" customHeight="1" x14ac:dyDescent="0.3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5" customHeight="1" x14ac:dyDescent="0.3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>
        <v>67.930000000000007</v>
      </c>
      <c r="BI17" s="71"/>
      <c r="BJ17" s="71"/>
      <c r="BK17" s="71"/>
      <c r="BL17" s="71"/>
      <c r="BM17" s="71">
        <v>74.548000000000002</v>
      </c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>
        <v>50.947000000000003</v>
      </c>
      <c r="CA17" s="71">
        <v>14.85</v>
      </c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52.068750000000001</v>
      </c>
    </row>
    <row r="18" spans="1:102" ht="30" customHeight="1" thickBot="1" x14ac:dyDescent="0.35">
      <c r="A18" s="75" t="s">
        <v>15</v>
      </c>
      <c r="B18" s="76">
        <f>SUM(B11:B17)</f>
        <v>89.302999999999997</v>
      </c>
      <c r="C18" s="77">
        <f t="shared" ref="C18:BN18" si="0">SUM(C11:C17)</f>
        <v>86.688000000000002</v>
      </c>
      <c r="D18" s="77">
        <f t="shared" si="0"/>
        <v>80.902000000000001</v>
      </c>
      <c r="E18" s="77">
        <f t="shared" si="0"/>
        <v>97.802000000000007</v>
      </c>
      <c r="F18" s="77">
        <f t="shared" si="0"/>
        <v>62.834000000000003</v>
      </c>
      <c r="G18" s="77">
        <f t="shared" si="0"/>
        <v>44.043999999999997</v>
      </c>
      <c r="H18" s="77">
        <f t="shared" si="0"/>
        <v>39.770000000000003</v>
      </c>
      <c r="I18" s="77">
        <f t="shared" si="0"/>
        <v>64.897999999999996</v>
      </c>
      <c r="J18" s="77">
        <f t="shared" si="0"/>
        <v>34.856000000000002</v>
      </c>
      <c r="K18" s="77">
        <f t="shared" si="0"/>
        <v>43.914000000000001</v>
      </c>
      <c r="L18" s="77">
        <f t="shared" si="0"/>
        <v>36.828000000000003</v>
      </c>
      <c r="M18" s="77">
        <f t="shared" si="0"/>
        <v>43.435000000000002</v>
      </c>
      <c r="N18" s="77">
        <f t="shared" si="0"/>
        <v>44.88</v>
      </c>
      <c r="O18" s="77">
        <f t="shared" si="0"/>
        <v>82.52</v>
      </c>
      <c r="P18" s="77">
        <f t="shared" si="0"/>
        <v>81.027000000000001</v>
      </c>
      <c r="Q18" s="77">
        <f t="shared" si="0"/>
        <v>49.746000000000002</v>
      </c>
      <c r="R18" s="77">
        <f t="shared" si="0"/>
        <v>80.524000000000001</v>
      </c>
      <c r="S18" s="77">
        <f t="shared" si="0"/>
        <v>79.122</v>
      </c>
      <c r="T18" s="77">
        <f t="shared" si="0"/>
        <v>66.5</v>
      </c>
      <c r="U18" s="77">
        <f t="shared" si="0"/>
        <v>103.327</v>
      </c>
      <c r="V18" s="77">
        <f t="shared" si="0"/>
        <v>111.941</v>
      </c>
      <c r="W18" s="77">
        <f t="shared" si="0"/>
        <v>136.80799999999999</v>
      </c>
      <c r="X18" s="77">
        <f t="shared" si="0"/>
        <v>121.54</v>
      </c>
      <c r="Y18" s="77">
        <f t="shared" si="0"/>
        <v>128.58600000000001</v>
      </c>
      <c r="Z18" s="77">
        <f t="shared" si="0"/>
        <v>40.652000000000001</v>
      </c>
      <c r="AA18" s="77">
        <f t="shared" si="0"/>
        <v>39.970999999999997</v>
      </c>
      <c r="AB18" s="77">
        <f t="shared" si="0"/>
        <v>38.770000000000003</v>
      </c>
      <c r="AC18" s="77">
        <f t="shared" si="0"/>
        <v>42.41</v>
      </c>
      <c r="AD18" s="77">
        <f t="shared" si="0"/>
        <v>46.566000000000003</v>
      </c>
      <c r="AE18" s="77">
        <f t="shared" si="0"/>
        <v>42.988999999999997</v>
      </c>
      <c r="AF18" s="77">
        <f t="shared" si="0"/>
        <v>45.914999999999999</v>
      </c>
      <c r="AG18" s="77">
        <f t="shared" si="0"/>
        <v>45.292000000000002</v>
      </c>
      <c r="AH18" s="77">
        <f t="shared" si="0"/>
        <v>48.284999999999997</v>
      </c>
      <c r="AI18" s="77">
        <f t="shared" si="0"/>
        <v>60.779000000000003</v>
      </c>
      <c r="AJ18" s="77">
        <f t="shared" si="0"/>
        <v>74.731999999999999</v>
      </c>
      <c r="AK18" s="77">
        <f t="shared" si="0"/>
        <v>85.578000000000003</v>
      </c>
      <c r="AL18" s="77">
        <f t="shared" si="0"/>
        <v>88.543000000000006</v>
      </c>
      <c r="AM18" s="77">
        <f t="shared" si="0"/>
        <v>131.48500000000001</v>
      </c>
      <c r="AN18" s="77">
        <f t="shared" si="0"/>
        <v>131.6</v>
      </c>
      <c r="AO18" s="77">
        <f t="shared" si="0"/>
        <v>117.093</v>
      </c>
      <c r="AP18" s="77">
        <f t="shared" si="0"/>
        <v>90.405000000000001</v>
      </c>
      <c r="AQ18" s="77">
        <f t="shared" si="0"/>
        <v>82.93</v>
      </c>
      <c r="AR18" s="77">
        <f t="shared" si="0"/>
        <v>44.825000000000003</v>
      </c>
      <c r="AS18" s="77">
        <f t="shared" si="0"/>
        <v>42.491999999999997</v>
      </c>
      <c r="AT18" s="77">
        <f t="shared" si="0"/>
        <v>50.216999999999999</v>
      </c>
      <c r="AU18" s="77">
        <f t="shared" si="0"/>
        <v>54.875</v>
      </c>
      <c r="AV18" s="77">
        <f t="shared" si="0"/>
        <v>121.044</v>
      </c>
      <c r="AW18" s="77">
        <f t="shared" si="0"/>
        <v>127.477</v>
      </c>
      <c r="AX18" s="77">
        <f t="shared" si="0"/>
        <v>118.529</v>
      </c>
      <c r="AY18" s="77">
        <f t="shared" si="0"/>
        <v>121.464</v>
      </c>
      <c r="AZ18" s="77">
        <f t="shared" si="0"/>
        <v>118.61199999999999</v>
      </c>
      <c r="BA18" s="77">
        <f t="shared" si="0"/>
        <v>111.685</v>
      </c>
      <c r="BB18" s="77">
        <f t="shared" si="0"/>
        <v>96.284999999999997</v>
      </c>
      <c r="BC18" s="77">
        <f t="shared" si="0"/>
        <v>80.257999999999996</v>
      </c>
      <c r="BD18" s="77">
        <f t="shared" si="0"/>
        <v>80.153000000000006</v>
      </c>
      <c r="BE18" s="77">
        <f t="shared" si="0"/>
        <v>57.735999999999997</v>
      </c>
      <c r="BF18" s="77">
        <f t="shared" si="0"/>
        <v>41.838999999999999</v>
      </c>
      <c r="BG18" s="77">
        <f t="shared" si="0"/>
        <v>12.3</v>
      </c>
      <c r="BH18" s="77">
        <f t="shared" si="0"/>
        <v>79.75200000000001</v>
      </c>
      <c r="BI18" s="77">
        <f t="shared" si="0"/>
        <v>63.61</v>
      </c>
      <c r="BJ18" s="77">
        <f t="shared" si="0"/>
        <v>43.345999999999997</v>
      </c>
      <c r="BK18" s="77">
        <f t="shared" si="0"/>
        <v>74.870999999999995</v>
      </c>
      <c r="BL18" s="77">
        <f t="shared" si="0"/>
        <v>81.489000000000004</v>
      </c>
      <c r="BM18" s="77">
        <f t="shared" si="0"/>
        <v>102.176</v>
      </c>
      <c r="BN18" s="77">
        <f t="shared" si="0"/>
        <v>49.985999999999997</v>
      </c>
      <c r="BO18" s="77">
        <f t="shared" ref="BO18:CW18" si="1">SUM(BO11:BO17)</f>
        <v>15.3</v>
      </c>
      <c r="BP18" s="77">
        <f t="shared" si="1"/>
        <v>32.879999999999995</v>
      </c>
      <c r="BQ18" s="77">
        <f t="shared" si="1"/>
        <v>17.41</v>
      </c>
      <c r="BR18" s="77">
        <f t="shared" si="1"/>
        <v>47.442</v>
      </c>
      <c r="BS18" s="77">
        <f t="shared" si="1"/>
        <v>31.497</v>
      </c>
      <c r="BT18" s="77">
        <f t="shared" si="1"/>
        <v>27.2</v>
      </c>
      <c r="BU18" s="77">
        <f t="shared" si="1"/>
        <v>34.43</v>
      </c>
      <c r="BV18" s="77">
        <f t="shared" si="1"/>
        <v>29.966000000000001</v>
      </c>
      <c r="BW18" s="77">
        <f t="shared" si="1"/>
        <v>95.427999999999997</v>
      </c>
      <c r="BX18" s="77">
        <f t="shared" si="1"/>
        <v>96.954999999999998</v>
      </c>
      <c r="BY18" s="77">
        <f t="shared" si="1"/>
        <v>53.780999999999999</v>
      </c>
      <c r="BZ18" s="77">
        <f t="shared" si="1"/>
        <v>110.715</v>
      </c>
      <c r="CA18" s="77">
        <f t="shared" si="1"/>
        <v>69.861999999999995</v>
      </c>
      <c r="CB18" s="77">
        <f t="shared" si="1"/>
        <v>55.38</v>
      </c>
      <c r="CC18" s="77">
        <f t="shared" si="1"/>
        <v>49.567</v>
      </c>
      <c r="CD18" s="77">
        <f t="shared" si="1"/>
        <v>64.004000000000005</v>
      </c>
      <c r="CE18" s="77">
        <f t="shared" si="1"/>
        <v>68.239000000000004</v>
      </c>
      <c r="CF18" s="77">
        <f t="shared" si="1"/>
        <v>60.698</v>
      </c>
      <c r="CG18" s="77">
        <f t="shared" si="1"/>
        <v>69.272000000000006</v>
      </c>
      <c r="CH18" s="77">
        <f t="shared" si="1"/>
        <v>99.051000000000002</v>
      </c>
      <c r="CI18" s="77">
        <f t="shared" si="1"/>
        <v>85.570999999999998</v>
      </c>
      <c r="CJ18" s="77">
        <f t="shared" si="1"/>
        <v>89.855000000000004</v>
      </c>
      <c r="CK18" s="77">
        <f t="shared" si="1"/>
        <v>29.2</v>
      </c>
      <c r="CL18" s="77">
        <f t="shared" si="1"/>
        <v>102.833</v>
      </c>
      <c r="CM18" s="77">
        <f t="shared" si="1"/>
        <v>102.19</v>
      </c>
      <c r="CN18" s="77">
        <f t="shared" si="1"/>
        <v>102.941</v>
      </c>
      <c r="CO18" s="77">
        <f t="shared" si="1"/>
        <v>106.54</v>
      </c>
      <c r="CP18" s="77">
        <f t="shared" si="1"/>
        <v>123.90900000000001</v>
      </c>
      <c r="CQ18" s="77">
        <f t="shared" si="1"/>
        <v>105.405</v>
      </c>
      <c r="CR18" s="77">
        <f t="shared" si="1"/>
        <v>94.114999999999995</v>
      </c>
      <c r="CS18" s="77">
        <f t="shared" si="1"/>
        <v>90.183999999999997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1750.6577499999989</v>
      </c>
    </row>
    <row r="19" spans="1:102" ht="18" customHeight="1" thickBot="1" x14ac:dyDescent="0.3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5" customHeight="1" x14ac:dyDescent="0.3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5" customHeight="1" x14ac:dyDescent="0.3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>
        <v>4</v>
      </c>
      <c r="S22" s="94">
        <v>4</v>
      </c>
      <c r="T22" s="94">
        <v>4</v>
      </c>
      <c r="U22" s="94"/>
      <c r="V22" s="94">
        <v>4</v>
      </c>
      <c r="W22" s="94">
        <v>4</v>
      </c>
      <c r="X22" s="94"/>
      <c r="Y22" s="94">
        <v>4</v>
      </c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>
        <v>24</v>
      </c>
      <c r="AL22" s="94">
        <v>24</v>
      </c>
      <c r="AM22" s="94">
        <v>17.047000000000001</v>
      </c>
      <c r="AN22" s="94">
        <v>4.0469999999999997</v>
      </c>
      <c r="AO22" s="94"/>
      <c r="AP22" s="94"/>
      <c r="AQ22" s="94"/>
      <c r="AR22" s="94"/>
      <c r="AS22" s="94"/>
      <c r="AT22" s="94">
        <v>5</v>
      </c>
      <c r="AU22" s="94">
        <v>1.2</v>
      </c>
      <c r="AV22" s="94">
        <v>4</v>
      </c>
      <c r="AW22" s="94">
        <v>4</v>
      </c>
      <c r="AX22" s="94">
        <v>4</v>
      </c>
      <c r="AY22" s="94">
        <v>4</v>
      </c>
      <c r="AZ22" s="94">
        <v>4</v>
      </c>
      <c r="BA22" s="94">
        <v>4</v>
      </c>
      <c r="BB22" s="94"/>
      <c r="BC22" s="94"/>
      <c r="BD22" s="94"/>
      <c r="BE22" s="94"/>
      <c r="BF22" s="94"/>
      <c r="BG22" s="94"/>
      <c r="BH22" s="94"/>
      <c r="BI22" s="94"/>
      <c r="BJ22" s="94"/>
      <c r="BK22" s="94">
        <v>4</v>
      </c>
      <c r="BL22" s="94">
        <v>4</v>
      </c>
      <c r="BM22" s="94"/>
      <c r="BN22" s="94"/>
      <c r="BO22" s="94"/>
      <c r="BP22" s="94"/>
      <c r="BQ22" s="94"/>
      <c r="BR22" s="94"/>
      <c r="BS22" s="94"/>
      <c r="BT22" s="94">
        <v>17</v>
      </c>
      <c r="BU22" s="94">
        <v>24</v>
      </c>
      <c r="BV22" s="94"/>
      <c r="BW22" s="94">
        <v>15.4</v>
      </c>
      <c r="BX22" s="94">
        <v>10</v>
      </c>
      <c r="BY22" s="94">
        <v>24</v>
      </c>
      <c r="BZ22" s="94">
        <v>0.3</v>
      </c>
      <c r="CA22" s="94">
        <v>16.899999999999999</v>
      </c>
      <c r="CB22" s="94">
        <v>17</v>
      </c>
      <c r="CC22" s="94">
        <v>21.3</v>
      </c>
      <c r="CD22" s="94">
        <v>15.5</v>
      </c>
      <c r="CE22" s="94">
        <v>13</v>
      </c>
      <c r="CF22" s="94">
        <v>10.4</v>
      </c>
      <c r="CG22" s="94"/>
      <c r="CH22" s="94">
        <v>7.2</v>
      </c>
      <c r="CI22" s="94"/>
      <c r="CJ22" s="94"/>
      <c r="CK22" s="94">
        <v>10</v>
      </c>
      <c r="CL22" s="94">
        <v>5</v>
      </c>
      <c r="CM22" s="94"/>
      <c r="CN22" s="94">
        <v>5</v>
      </c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85.823499999999996</v>
      </c>
    </row>
    <row r="23" spans="1:102" ht="25" customHeight="1" x14ac:dyDescent="0.3">
      <c r="A23" s="92" t="s">
        <v>19</v>
      </c>
      <c r="B23" s="98">
        <v>12.898999999999999</v>
      </c>
      <c r="C23" s="99">
        <v>14.454000000000001</v>
      </c>
      <c r="D23" s="99">
        <v>8.5139999999999993</v>
      </c>
      <c r="E23" s="99">
        <v>7.0780000000000003</v>
      </c>
      <c r="F23" s="99">
        <v>7.5129999999999999</v>
      </c>
      <c r="G23" s="99">
        <v>5.851</v>
      </c>
      <c r="H23" s="99">
        <v>12.375</v>
      </c>
      <c r="I23" s="99">
        <v>6.1989999999999998</v>
      </c>
      <c r="J23" s="99"/>
      <c r="K23" s="99">
        <v>12.731</v>
      </c>
      <c r="L23" s="99">
        <v>2.7170000000000001</v>
      </c>
      <c r="M23" s="99">
        <v>12.412000000000001</v>
      </c>
      <c r="N23" s="99"/>
      <c r="O23" s="99">
        <v>13.363</v>
      </c>
      <c r="P23" s="99">
        <v>12.225</v>
      </c>
      <c r="Q23" s="99">
        <v>27.91</v>
      </c>
      <c r="R23" s="99">
        <v>22.234999999999999</v>
      </c>
      <c r="S23" s="99">
        <v>25.672999999999998</v>
      </c>
      <c r="T23" s="99">
        <v>25.902999999999999</v>
      </c>
      <c r="U23" s="99">
        <v>11.391999999999999</v>
      </c>
      <c r="V23" s="99">
        <v>30.102</v>
      </c>
      <c r="W23" s="99">
        <v>9.859</v>
      </c>
      <c r="X23" s="99">
        <v>5.3529999999999998</v>
      </c>
      <c r="Y23" s="99">
        <v>16.010000000000002</v>
      </c>
      <c r="Z23" s="99">
        <v>3.3130000000000002</v>
      </c>
      <c r="AA23" s="99">
        <v>3.84</v>
      </c>
      <c r="AB23" s="99">
        <v>6.7370000000000001</v>
      </c>
      <c r="AC23" s="99">
        <v>7.0019999999999998</v>
      </c>
      <c r="AD23" s="99">
        <v>7.6180000000000003</v>
      </c>
      <c r="AE23" s="99">
        <v>7.13</v>
      </c>
      <c r="AF23" s="99">
        <v>6.5270000000000001</v>
      </c>
      <c r="AG23" s="99">
        <v>3.5209999999999999</v>
      </c>
      <c r="AH23" s="99">
        <v>6.1779999999999999</v>
      </c>
      <c r="AI23" s="99">
        <v>3.7029999999999998</v>
      </c>
      <c r="AJ23" s="99"/>
      <c r="AK23" s="99"/>
      <c r="AL23" s="99">
        <v>4.3999999999999997E-2</v>
      </c>
      <c r="AM23" s="99">
        <v>8.0000000000000002E-3</v>
      </c>
      <c r="AN23" s="99">
        <v>0.04</v>
      </c>
      <c r="AO23" s="99">
        <v>3.7250000000000001</v>
      </c>
      <c r="AP23" s="99">
        <v>97.174000000000007</v>
      </c>
      <c r="AQ23" s="99">
        <v>92.334999999999994</v>
      </c>
      <c r="AR23" s="99">
        <v>226.459</v>
      </c>
      <c r="AS23" s="99">
        <v>237.19</v>
      </c>
      <c r="AT23" s="99">
        <v>336.59</v>
      </c>
      <c r="AU23" s="99">
        <v>316.89999999999998</v>
      </c>
      <c r="AV23" s="99">
        <v>270.97399999999999</v>
      </c>
      <c r="AW23" s="99">
        <v>264.14</v>
      </c>
      <c r="AX23" s="99">
        <v>257.03100000000001</v>
      </c>
      <c r="AY23" s="99">
        <v>251.04599999999999</v>
      </c>
      <c r="AZ23" s="99">
        <v>230.25800000000001</v>
      </c>
      <c r="BA23" s="99">
        <v>232.28899999999999</v>
      </c>
      <c r="BB23" s="99">
        <v>210.57499999999999</v>
      </c>
      <c r="BC23" s="99">
        <v>222.524</v>
      </c>
      <c r="BD23" s="99">
        <v>203.2</v>
      </c>
      <c r="BE23" s="99">
        <v>214.1</v>
      </c>
      <c r="BF23" s="99">
        <v>149.94399999999999</v>
      </c>
      <c r="BG23" s="99">
        <v>154.68299999999999</v>
      </c>
      <c r="BH23" s="99">
        <v>80.641000000000005</v>
      </c>
      <c r="BI23" s="99">
        <v>92.405000000000001</v>
      </c>
      <c r="BJ23" s="99">
        <v>66.344999999999999</v>
      </c>
      <c r="BK23" s="99">
        <v>60.42</v>
      </c>
      <c r="BL23" s="99">
        <v>18.530999999999999</v>
      </c>
      <c r="BM23" s="99">
        <v>3.863</v>
      </c>
      <c r="BN23" s="99">
        <v>5.8579999999999997</v>
      </c>
      <c r="BO23" s="99">
        <v>4.1130000000000004</v>
      </c>
      <c r="BP23" s="99">
        <v>6.1929999999999996</v>
      </c>
      <c r="BQ23" s="99">
        <v>7.86</v>
      </c>
      <c r="BR23" s="99">
        <v>44.637999999999998</v>
      </c>
      <c r="BS23" s="99">
        <v>45.042000000000002</v>
      </c>
      <c r="BT23" s="99">
        <v>14.249000000000001</v>
      </c>
      <c r="BU23" s="99">
        <v>5.7560000000000002</v>
      </c>
      <c r="BV23" s="99">
        <v>2.585</v>
      </c>
      <c r="BW23" s="99">
        <v>3.371</v>
      </c>
      <c r="BX23" s="99"/>
      <c r="BY23" s="99">
        <v>6.5259999999999998</v>
      </c>
      <c r="BZ23" s="99">
        <v>5.85</v>
      </c>
      <c r="CA23" s="99">
        <v>7.6150000000000002</v>
      </c>
      <c r="CB23" s="99">
        <v>4.9400000000000004</v>
      </c>
      <c r="CC23" s="99">
        <v>3.5529999999999999</v>
      </c>
      <c r="CD23" s="99">
        <v>6.7</v>
      </c>
      <c r="CE23" s="99">
        <v>6.9290000000000003</v>
      </c>
      <c r="CF23" s="99">
        <v>7.194</v>
      </c>
      <c r="CG23" s="99">
        <v>12.468</v>
      </c>
      <c r="CH23" s="99">
        <v>7.7549999999999999</v>
      </c>
      <c r="CI23" s="99">
        <v>33.493000000000002</v>
      </c>
      <c r="CJ23" s="99">
        <v>27.297999999999998</v>
      </c>
      <c r="CK23" s="99">
        <v>3.8180000000000001</v>
      </c>
      <c r="CL23" s="99">
        <v>0.13900000000000001</v>
      </c>
      <c r="CM23" s="99"/>
      <c r="CN23" s="99"/>
      <c r="CO23" s="99"/>
      <c r="CP23" s="99">
        <v>1.7090000000000001</v>
      </c>
      <c r="CQ23" s="99"/>
      <c r="CR23" s="99"/>
      <c r="CS23" s="99">
        <v>1.649</v>
      </c>
      <c r="CT23" s="100"/>
      <c r="CU23" s="100"/>
      <c r="CV23" s="100"/>
      <c r="CW23" s="96"/>
      <c r="CX23" s="97">
        <f t="array" ref="CX23">SUMPRODUCT(B23:CW23*0.25)</f>
        <v>1232.2680000000003</v>
      </c>
    </row>
    <row r="24" spans="1:102" ht="25" customHeight="1" x14ac:dyDescent="0.3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>
        <v>3.1E-2</v>
      </c>
      <c r="AW24" s="99">
        <v>0.60699999999999998</v>
      </c>
      <c r="AX24" s="99"/>
      <c r="AY24" s="99"/>
      <c r="AZ24" s="99"/>
      <c r="BA24" s="99"/>
      <c r="BB24" s="99"/>
      <c r="BC24" s="99"/>
      <c r="BD24" s="99">
        <v>7.5999999999999998E-2</v>
      </c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0.17849999999999999</v>
      </c>
    </row>
    <row r="25" spans="1:102" ht="25" customHeight="1" x14ac:dyDescent="0.3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5" customHeight="1" x14ac:dyDescent="0.3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5" customHeight="1" x14ac:dyDescent="0.3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5">
      <c r="A28" s="105" t="s">
        <v>24</v>
      </c>
      <c r="B28" s="106">
        <f t="shared" ref="B28:P28" si="2">IF(LEN(B$3)&gt;0,SUM(B21:B27),"")</f>
        <v>12.898999999999999</v>
      </c>
      <c r="C28" s="107">
        <f t="shared" si="2"/>
        <v>14.454000000000001</v>
      </c>
      <c r="D28" s="107">
        <f t="shared" si="2"/>
        <v>8.5139999999999993</v>
      </c>
      <c r="E28" s="107">
        <f t="shared" si="2"/>
        <v>7.0780000000000003</v>
      </c>
      <c r="F28" s="107">
        <f t="shared" si="2"/>
        <v>7.5129999999999999</v>
      </c>
      <c r="G28" s="107">
        <f t="shared" si="2"/>
        <v>5.851</v>
      </c>
      <c r="H28" s="107">
        <f t="shared" si="2"/>
        <v>12.375</v>
      </c>
      <c r="I28" s="107">
        <f t="shared" si="2"/>
        <v>6.1989999999999998</v>
      </c>
      <c r="J28" s="107">
        <f t="shared" si="2"/>
        <v>0</v>
      </c>
      <c r="K28" s="107">
        <f t="shared" si="2"/>
        <v>12.731</v>
      </c>
      <c r="L28" s="107">
        <f t="shared" si="2"/>
        <v>2.7170000000000001</v>
      </c>
      <c r="M28" s="107">
        <f t="shared" si="2"/>
        <v>12.412000000000001</v>
      </c>
      <c r="N28" s="107">
        <f t="shared" si="2"/>
        <v>0</v>
      </c>
      <c r="O28" s="107">
        <f t="shared" si="2"/>
        <v>13.363</v>
      </c>
      <c r="P28" s="107">
        <f t="shared" si="2"/>
        <v>12.225</v>
      </c>
      <c r="Q28" s="107">
        <f>SUM(Q21:Q27)</f>
        <v>27.91</v>
      </c>
      <c r="R28" s="107">
        <f t="shared" ref="R28:CC28" si="3">SUM(R21:R27)</f>
        <v>26.234999999999999</v>
      </c>
      <c r="S28" s="107">
        <f t="shared" si="3"/>
        <v>29.672999999999998</v>
      </c>
      <c r="T28" s="107">
        <f t="shared" si="3"/>
        <v>29.902999999999999</v>
      </c>
      <c r="U28" s="107">
        <f t="shared" si="3"/>
        <v>11.391999999999999</v>
      </c>
      <c r="V28" s="107">
        <f t="shared" si="3"/>
        <v>34.102000000000004</v>
      </c>
      <c r="W28" s="107">
        <f t="shared" si="3"/>
        <v>13.859</v>
      </c>
      <c r="X28" s="107">
        <f t="shared" si="3"/>
        <v>5.3529999999999998</v>
      </c>
      <c r="Y28" s="107">
        <f t="shared" si="3"/>
        <v>20.010000000000002</v>
      </c>
      <c r="Z28" s="107">
        <f t="shared" si="3"/>
        <v>3.3130000000000002</v>
      </c>
      <c r="AA28" s="107">
        <f t="shared" si="3"/>
        <v>3.84</v>
      </c>
      <c r="AB28" s="107">
        <f t="shared" si="3"/>
        <v>6.7370000000000001</v>
      </c>
      <c r="AC28" s="107">
        <f t="shared" si="3"/>
        <v>7.0019999999999998</v>
      </c>
      <c r="AD28" s="107">
        <f t="shared" si="3"/>
        <v>7.6180000000000003</v>
      </c>
      <c r="AE28" s="107">
        <f t="shared" si="3"/>
        <v>7.13</v>
      </c>
      <c r="AF28" s="107">
        <f t="shared" si="3"/>
        <v>6.5270000000000001</v>
      </c>
      <c r="AG28" s="107">
        <f t="shared" si="3"/>
        <v>3.5209999999999999</v>
      </c>
      <c r="AH28" s="107">
        <f t="shared" si="3"/>
        <v>6.1779999999999999</v>
      </c>
      <c r="AI28" s="107">
        <f t="shared" si="3"/>
        <v>3.7029999999999998</v>
      </c>
      <c r="AJ28" s="107">
        <f t="shared" si="3"/>
        <v>0</v>
      </c>
      <c r="AK28" s="107">
        <f t="shared" si="3"/>
        <v>24</v>
      </c>
      <c r="AL28" s="107">
        <f t="shared" si="3"/>
        <v>24.044</v>
      </c>
      <c r="AM28" s="107">
        <f t="shared" si="3"/>
        <v>17.055</v>
      </c>
      <c r="AN28" s="107">
        <f t="shared" si="3"/>
        <v>4.0869999999999997</v>
      </c>
      <c r="AO28" s="107">
        <f t="shared" si="3"/>
        <v>3.7250000000000001</v>
      </c>
      <c r="AP28" s="107">
        <f t="shared" si="3"/>
        <v>97.174000000000007</v>
      </c>
      <c r="AQ28" s="107">
        <f t="shared" si="3"/>
        <v>92.334999999999994</v>
      </c>
      <c r="AR28" s="107">
        <f t="shared" si="3"/>
        <v>226.459</v>
      </c>
      <c r="AS28" s="107">
        <f t="shared" si="3"/>
        <v>237.19</v>
      </c>
      <c r="AT28" s="107">
        <f t="shared" si="3"/>
        <v>341.59</v>
      </c>
      <c r="AU28" s="107">
        <f t="shared" si="3"/>
        <v>318.09999999999997</v>
      </c>
      <c r="AV28" s="107">
        <f t="shared" si="3"/>
        <v>275.005</v>
      </c>
      <c r="AW28" s="107">
        <f t="shared" si="3"/>
        <v>268.74700000000001</v>
      </c>
      <c r="AX28" s="107">
        <f t="shared" si="3"/>
        <v>261.03100000000001</v>
      </c>
      <c r="AY28" s="107">
        <f t="shared" si="3"/>
        <v>255.04599999999999</v>
      </c>
      <c r="AZ28" s="107">
        <f t="shared" si="3"/>
        <v>234.25800000000001</v>
      </c>
      <c r="BA28" s="107">
        <f t="shared" si="3"/>
        <v>236.28899999999999</v>
      </c>
      <c r="BB28" s="107">
        <f t="shared" si="3"/>
        <v>210.57499999999999</v>
      </c>
      <c r="BC28" s="107">
        <f t="shared" si="3"/>
        <v>222.524</v>
      </c>
      <c r="BD28" s="107">
        <f t="shared" si="3"/>
        <v>203.27599999999998</v>
      </c>
      <c r="BE28" s="107">
        <f t="shared" si="3"/>
        <v>214.1</v>
      </c>
      <c r="BF28" s="107">
        <f t="shared" si="3"/>
        <v>149.94399999999999</v>
      </c>
      <c r="BG28" s="107">
        <f t="shared" si="3"/>
        <v>154.68299999999999</v>
      </c>
      <c r="BH28" s="107">
        <f t="shared" si="3"/>
        <v>80.641000000000005</v>
      </c>
      <c r="BI28" s="107">
        <f t="shared" si="3"/>
        <v>92.405000000000001</v>
      </c>
      <c r="BJ28" s="107">
        <f t="shared" si="3"/>
        <v>66.344999999999999</v>
      </c>
      <c r="BK28" s="107">
        <f t="shared" si="3"/>
        <v>64.42</v>
      </c>
      <c r="BL28" s="107">
        <f t="shared" si="3"/>
        <v>22.530999999999999</v>
      </c>
      <c r="BM28" s="107">
        <f t="shared" si="3"/>
        <v>3.863</v>
      </c>
      <c r="BN28" s="107">
        <f t="shared" si="3"/>
        <v>5.8579999999999997</v>
      </c>
      <c r="BO28" s="107">
        <f t="shared" si="3"/>
        <v>4.1130000000000004</v>
      </c>
      <c r="BP28" s="107">
        <f t="shared" si="3"/>
        <v>6.1929999999999996</v>
      </c>
      <c r="BQ28" s="107">
        <f t="shared" si="3"/>
        <v>7.86</v>
      </c>
      <c r="BR28" s="107">
        <f t="shared" si="3"/>
        <v>44.637999999999998</v>
      </c>
      <c r="BS28" s="107">
        <f t="shared" si="3"/>
        <v>45.042000000000002</v>
      </c>
      <c r="BT28" s="107">
        <f t="shared" si="3"/>
        <v>31.249000000000002</v>
      </c>
      <c r="BU28" s="107">
        <f t="shared" si="3"/>
        <v>29.756</v>
      </c>
      <c r="BV28" s="107">
        <f t="shared" si="3"/>
        <v>2.585</v>
      </c>
      <c r="BW28" s="107">
        <f t="shared" si="3"/>
        <v>18.771000000000001</v>
      </c>
      <c r="BX28" s="107">
        <f t="shared" si="3"/>
        <v>10</v>
      </c>
      <c r="BY28" s="107">
        <f t="shared" si="3"/>
        <v>30.526</v>
      </c>
      <c r="BZ28" s="107">
        <f t="shared" si="3"/>
        <v>6.1499999999999995</v>
      </c>
      <c r="CA28" s="107">
        <f t="shared" si="3"/>
        <v>24.515000000000001</v>
      </c>
      <c r="CB28" s="107">
        <f t="shared" si="3"/>
        <v>21.94</v>
      </c>
      <c r="CC28" s="107">
        <f t="shared" si="3"/>
        <v>24.853000000000002</v>
      </c>
      <c r="CD28" s="107">
        <f t="shared" ref="CD28:CW28" si="4">SUM(CD21:CD27)</f>
        <v>22.2</v>
      </c>
      <c r="CE28" s="107">
        <f t="shared" si="4"/>
        <v>19.929000000000002</v>
      </c>
      <c r="CF28" s="107">
        <f t="shared" si="4"/>
        <v>17.594000000000001</v>
      </c>
      <c r="CG28" s="107">
        <f t="shared" si="4"/>
        <v>12.468</v>
      </c>
      <c r="CH28" s="107">
        <f t="shared" si="4"/>
        <v>14.955</v>
      </c>
      <c r="CI28" s="107">
        <f t="shared" si="4"/>
        <v>33.493000000000002</v>
      </c>
      <c r="CJ28" s="107">
        <f t="shared" si="4"/>
        <v>27.297999999999998</v>
      </c>
      <c r="CK28" s="107">
        <f t="shared" si="4"/>
        <v>13.818</v>
      </c>
      <c r="CL28" s="107">
        <f t="shared" si="4"/>
        <v>5.1390000000000002</v>
      </c>
      <c r="CM28" s="107">
        <f t="shared" si="4"/>
        <v>0</v>
      </c>
      <c r="CN28" s="107">
        <f t="shared" si="4"/>
        <v>5</v>
      </c>
      <c r="CO28" s="107">
        <f t="shared" si="4"/>
        <v>0</v>
      </c>
      <c r="CP28" s="107">
        <f t="shared" si="4"/>
        <v>1.7090000000000001</v>
      </c>
      <c r="CQ28" s="107">
        <f t="shared" si="4"/>
        <v>0</v>
      </c>
      <c r="CR28" s="107">
        <f t="shared" si="4"/>
        <v>0</v>
      </c>
      <c r="CS28" s="107">
        <f t="shared" si="4"/>
        <v>1.649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1318.2700000000002</v>
      </c>
    </row>
    <row r="29" spans="1:102" ht="18" customHeight="1" thickBot="1" x14ac:dyDescent="0.3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5" customHeight="1" x14ac:dyDescent="0.3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5" customHeight="1" x14ac:dyDescent="0.3">
      <c r="A32" s="92" t="s">
        <v>27</v>
      </c>
      <c r="B32" s="93">
        <v>102.202</v>
      </c>
      <c r="C32" s="94">
        <v>101.142</v>
      </c>
      <c r="D32" s="94">
        <v>89.415999999999997</v>
      </c>
      <c r="E32" s="94">
        <v>104.88</v>
      </c>
      <c r="F32" s="94">
        <v>70.346999999999994</v>
      </c>
      <c r="G32" s="94">
        <v>49.895000000000003</v>
      </c>
      <c r="H32" s="94">
        <v>52.145000000000003</v>
      </c>
      <c r="I32" s="94">
        <v>71.096999999999994</v>
      </c>
      <c r="J32" s="94">
        <v>34.856000000000002</v>
      </c>
      <c r="K32" s="94">
        <v>56.645000000000003</v>
      </c>
      <c r="L32" s="94">
        <v>39.545000000000002</v>
      </c>
      <c r="M32" s="94">
        <v>55.847000000000001</v>
      </c>
      <c r="N32" s="94">
        <v>44.88</v>
      </c>
      <c r="O32" s="94">
        <v>95.882999999999996</v>
      </c>
      <c r="P32" s="94">
        <v>93.251999999999995</v>
      </c>
      <c r="Q32" s="94">
        <v>77.656000000000006</v>
      </c>
      <c r="R32" s="94">
        <v>106.759</v>
      </c>
      <c r="S32" s="94">
        <v>108.795</v>
      </c>
      <c r="T32" s="94">
        <v>96.403000000000006</v>
      </c>
      <c r="U32" s="94">
        <v>114.71899999999999</v>
      </c>
      <c r="V32" s="94">
        <v>146.04300000000001</v>
      </c>
      <c r="W32" s="94">
        <v>150.667</v>
      </c>
      <c r="X32" s="94">
        <v>126.893</v>
      </c>
      <c r="Y32" s="94">
        <v>148.596</v>
      </c>
      <c r="Z32" s="94">
        <v>43.965000000000003</v>
      </c>
      <c r="AA32" s="94">
        <v>43.811</v>
      </c>
      <c r="AB32" s="94">
        <v>45.506999999999998</v>
      </c>
      <c r="AC32" s="94">
        <v>49.411999999999999</v>
      </c>
      <c r="AD32" s="94">
        <v>54.183999999999997</v>
      </c>
      <c r="AE32" s="94">
        <v>50.119</v>
      </c>
      <c r="AF32" s="94">
        <v>52.442</v>
      </c>
      <c r="AG32" s="94">
        <v>48.813000000000002</v>
      </c>
      <c r="AH32" s="94">
        <v>54.463000000000001</v>
      </c>
      <c r="AI32" s="94">
        <v>64.481999999999999</v>
      </c>
      <c r="AJ32" s="94">
        <v>74.731999999999999</v>
      </c>
      <c r="AK32" s="94">
        <v>109.578</v>
      </c>
      <c r="AL32" s="94">
        <v>112.587</v>
      </c>
      <c r="AM32" s="94">
        <v>148.54</v>
      </c>
      <c r="AN32" s="94">
        <v>135.68700000000001</v>
      </c>
      <c r="AO32" s="94">
        <v>120.818</v>
      </c>
      <c r="AP32" s="94">
        <v>187.57900000000001</v>
      </c>
      <c r="AQ32" s="94">
        <v>175.26499999999999</v>
      </c>
      <c r="AR32" s="94">
        <v>271.28399999999999</v>
      </c>
      <c r="AS32" s="94">
        <v>279.68200000000002</v>
      </c>
      <c r="AT32" s="94">
        <v>391.80700000000002</v>
      </c>
      <c r="AU32" s="94">
        <v>372.97500000000002</v>
      </c>
      <c r="AV32" s="94">
        <v>396.04899999999998</v>
      </c>
      <c r="AW32" s="94">
        <v>396.22399999999999</v>
      </c>
      <c r="AX32" s="94">
        <v>379.56</v>
      </c>
      <c r="AY32" s="94">
        <v>376.51</v>
      </c>
      <c r="AZ32" s="94">
        <v>352.87</v>
      </c>
      <c r="BA32" s="94">
        <v>347.97399999999999</v>
      </c>
      <c r="BB32" s="94">
        <v>306.86</v>
      </c>
      <c r="BC32" s="94">
        <v>302.78199999999998</v>
      </c>
      <c r="BD32" s="94">
        <v>283.42899999999997</v>
      </c>
      <c r="BE32" s="94">
        <v>271.83600000000001</v>
      </c>
      <c r="BF32" s="94">
        <v>191.78299999999999</v>
      </c>
      <c r="BG32" s="94">
        <v>166.983</v>
      </c>
      <c r="BH32" s="94">
        <v>160.393</v>
      </c>
      <c r="BI32" s="94">
        <v>156.01499999999999</v>
      </c>
      <c r="BJ32" s="94">
        <v>109.691</v>
      </c>
      <c r="BK32" s="94">
        <v>139.291</v>
      </c>
      <c r="BL32" s="94">
        <v>104.02</v>
      </c>
      <c r="BM32" s="94">
        <v>106.039</v>
      </c>
      <c r="BN32" s="94">
        <v>55.844000000000001</v>
      </c>
      <c r="BO32" s="94">
        <v>19.413</v>
      </c>
      <c r="BP32" s="94">
        <v>39.073</v>
      </c>
      <c r="BQ32" s="94">
        <v>25.27</v>
      </c>
      <c r="BR32" s="94">
        <v>92.08</v>
      </c>
      <c r="BS32" s="94">
        <v>76.539000000000001</v>
      </c>
      <c r="BT32" s="94">
        <v>58.448999999999998</v>
      </c>
      <c r="BU32" s="94">
        <v>64.186000000000007</v>
      </c>
      <c r="BV32" s="94">
        <v>32.551000000000002</v>
      </c>
      <c r="BW32" s="94">
        <v>114.199</v>
      </c>
      <c r="BX32" s="94">
        <v>106.955</v>
      </c>
      <c r="BY32" s="94">
        <v>84.307000000000002</v>
      </c>
      <c r="BZ32" s="94">
        <v>116.86499999999999</v>
      </c>
      <c r="CA32" s="94">
        <v>94.376999999999995</v>
      </c>
      <c r="CB32" s="94">
        <v>77.319999999999993</v>
      </c>
      <c r="CC32" s="94">
        <v>74.42</v>
      </c>
      <c r="CD32" s="94">
        <v>86.203999999999994</v>
      </c>
      <c r="CE32" s="94">
        <v>88.168000000000006</v>
      </c>
      <c r="CF32" s="94">
        <v>78.292000000000002</v>
      </c>
      <c r="CG32" s="94">
        <v>81.739999999999995</v>
      </c>
      <c r="CH32" s="94">
        <v>114.006</v>
      </c>
      <c r="CI32" s="94">
        <v>119.06399999999999</v>
      </c>
      <c r="CJ32" s="94">
        <v>117.15300000000001</v>
      </c>
      <c r="CK32" s="94">
        <v>43.018000000000001</v>
      </c>
      <c r="CL32" s="94">
        <v>107.97199999999999</v>
      </c>
      <c r="CM32" s="94">
        <v>102.19</v>
      </c>
      <c r="CN32" s="94">
        <v>107.941</v>
      </c>
      <c r="CO32" s="94">
        <v>106.54</v>
      </c>
      <c r="CP32" s="94">
        <v>125.61799999999999</v>
      </c>
      <c r="CQ32" s="94">
        <v>105.405</v>
      </c>
      <c r="CR32" s="94">
        <v>94.114999999999995</v>
      </c>
      <c r="CS32" s="94">
        <v>91.832999999999998</v>
      </c>
      <c r="CT32" s="95"/>
      <c r="CU32" s="95"/>
      <c r="CV32" s="95"/>
      <c r="CW32" s="96"/>
      <c r="CX32" s="97">
        <f t="array" ref="CX32">SUMPRODUCT(B32:CW32*0.25)</f>
        <v>3068.9277500000012</v>
      </c>
    </row>
    <row r="33" spans="1:102" ht="25" customHeight="1" x14ac:dyDescent="0.3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5">
      <c r="A34" s="75" t="s">
        <v>29</v>
      </c>
      <c r="B34" s="76">
        <f>SUM(B31:B33)</f>
        <v>102.202</v>
      </c>
      <c r="C34" s="77">
        <f t="shared" ref="C34:BN34" si="5">SUM(C31:C33)</f>
        <v>101.142</v>
      </c>
      <c r="D34" s="77">
        <f t="shared" si="5"/>
        <v>89.415999999999997</v>
      </c>
      <c r="E34" s="77">
        <f t="shared" si="5"/>
        <v>104.88</v>
      </c>
      <c r="F34" s="77">
        <f t="shared" si="5"/>
        <v>70.346999999999994</v>
      </c>
      <c r="G34" s="77">
        <f t="shared" si="5"/>
        <v>49.895000000000003</v>
      </c>
      <c r="H34" s="77">
        <f t="shared" si="5"/>
        <v>52.145000000000003</v>
      </c>
      <c r="I34" s="77">
        <f t="shared" si="5"/>
        <v>71.096999999999994</v>
      </c>
      <c r="J34" s="77">
        <f t="shared" si="5"/>
        <v>34.856000000000002</v>
      </c>
      <c r="K34" s="77">
        <f t="shared" si="5"/>
        <v>56.645000000000003</v>
      </c>
      <c r="L34" s="77">
        <f t="shared" si="5"/>
        <v>39.545000000000002</v>
      </c>
      <c r="M34" s="77">
        <f t="shared" si="5"/>
        <v>55.847000000000001</v>
      </c>
      <c r="N34" s="77">
        <f t="shared" si="5"/>
        <v>44.88</v>
      </c>
      <c r="O34" s="77">
        <f t="shared" si="5"/>
        <v>95.882999999999996</v>
      </c>
      <c r="P34" s="77">
        <f t="shared" si="5"/>
        <v>93.251999999999995</v>
      </c>
      <c r="Q34" s="77">
        <f t="shared" si="5"/>
        <v>77.656000000000006</v>
      </c>
      <c r="R34" s="77">
        <f t="shared" si="5"/>
        <v>106.759</v>
      </c>
      <c r="S34" s="77">
        <f t="shared" si="5"/>
        <v>108.795</v>
      </c>
      <c r="T34" s="77">
        <f t="shared" si="5"/>
        <v>96.403000000000006</v>
      </c>
      <c r="U34" s="77">
        <f t="shared" si="5"/>
        <v>114.71899999999999</v>
      </c>
      <c r="V34" s="77">
        <f t="shared" si="5"/>
        <v>146.04300000000001</v>
      </c>
      <c r="W34" s="77">
        <f t="shared" si="5"/>
        <v>150.667</v>
      </c>
      <c r="X34" s="77">
        <f t="shared" si="5"/>
        <v>126.893</v>
      </c>
      <c r="Y34" s="77">
        <f t="shared" si="5"/>
        <v>148.596</v>
      </c>
      <c r="Z34" s="77">
        <f t="shared" si="5"/>
        <v>43.965000000000003</v>
      </c>
      <c r="AA34" s="77">
        <f t="shared" si="5"/>
        <v>43.811</v>
      </c>
      <c r="AB34" s="77">
        <f t="shared" si="5"/>
        <v>45.506999999999998</v>
      </c>
      <c r="AC34" s="77">
        <f t="shared" si="5"/>
        <v>49.411999999999999</v>
      </c>
      <c r="AD34" s="77">
        <f t="shared" si="5"/>
        <v>54.183999999999997</v>
      </c>
      <c r="AE34" s="77">
        <f t="shared" si="5"/>
        <v>50.119</v>
      </c>
      <c r="AF34" s="77">
        <f t="shared" si="5"/>
        <v>52.442</v>
      </c>
      <c r="AG34" s="77">
        <f t="shared" si="5"/>
        <v>48.813000000000002</v>
      </c>
      <c r="AH34" s="77">
        <f t="shared" si="5"/>
        <v>54.463000000000001</v>
      </c>
      <c r="AI34" s="77">
        <f t="shared" si="5"/>
        <v>64.481999999999999</v>
      </c>
      <c r="AJ34" s="77">
        <f t="shared" si="5"/>
        <v>74.731999999999999</v>
      </c>
      <c r="AK34" s="77">
        <f t="shared" si="5"/>
        <v>109.578</v>
      </c>
      <c r="AL34" s="77">
        <f t="shared" si="5"/>
        <v>112.587</v>
      </c>
      <c r="AM34" s="77">
        <f t="shared" si="5"/>
        <v>148.54</v>
      </c>
      <c r="AN34" s="77">
        <f t="shared" si="5"/>
        <v>135.68700000000001</v>
      </c>
      <c r="AO34" s="77">
        <f t="shared" si="5"/>
        <v>120.818</v>
      </c>
      <c r="AP34" s="77">
        <f t="shared" si="5"/>
        <v>187.57900000000001</v>
      </c>
      <c r="AQ34" s="77">
        <f t="shared" si="5"/>
        <v>175.26499999999999</v>
      </c>
      <c r="AR34" s="77">
        <f t="shared" si="5"/>
        <v>271.28399999999999</v>
      </c>
      <c r="AS34" s="77">
        <f t="shared" si="5"/>
        <v>279.68200000000002</v>
      </c>
      <c r="AT34" s="77">
        <f t="shared" si="5"/>
        <v>391.80700000000002</v>
      </c>
      <c r="AU34" s="77">
        <f t="shared" si="5"/>
        <v>372.97500000000002</v>
      </c>
      <c r="AV34" s="77">
        <f t="shared" si="5"/>
        <v>396.04899999999998</v>
      </c>
      <c r="AW34" s="77">
        <f t="shared" si="5"/>
        <v>396.22399999999999</v>
      </c>
      <c r="AX34" s="77">
        <f t="shared" si="5"/>
        <v>379.56</v>
      </c>
      <c r="AY34" s="77">
        <f t="shared" si="5"/>
        <v>376.51</v>
      </c>
      <c r="AZ34" s="77">
        <f t="shared" si="5"/>
        <v>352.87</v>
      </c>
      <c r="BA34" s="77">
        <f t="shared" si="5"/>
        <v>347.97399999999999</v>
      </c>
      <c r="BB34" s="77">
        <f t="shared" si="5"/>
        <v>306.86</v>
      </c>
      <c r="BC34" s="77">
        <f t="shared" si="5"/>
        <v>302.78199999999998</v>
      </c>
      <c r="BD34" s="77">
        <f t="shared" si="5"/>
        <v>283.42899999999997</v>
      </c>
      <c r="BE34" s="77">
        <f t="shared" si="5"/>
        <v>271.83600000000001</v>
      </c>
      <c r="BF34" s="77">
        <f t="shared" si="5"/>
        <v>191.78299999999999</v>
      </c>
      <c r="BG34" s="77">
        <f t="shared" si="5"/>
        <v>166.983</v>
      </c>
      <c r="BH34" s="77">
        <f t="shared" si="5"/>
        <v>160.393</v>
      </c>
      <c r="BI34" s="77">
        <f t="shared" si="5"/>
        <v>156.01499999999999</v>
      </c>
      <c r="BJ34" s="77">
        <f t="shared" si="5"/>
        <v>109.691</v>
      </c>
      <c r="BK34" s="77">
        <f t="shared" si="5"/>
        <v>139.291</v>
      </c>
      <c r="BL34" s="77">
        <f t="shared" si="5"/>
        <v>104.02</v>
      </c>
      <c r="BM34" s="77">
        <f t="shared" si="5"/>
        <v>106.039</v>
      </c>
      <c r="BN34" s="77">
        <f t="shared" si="5"/>
        <v>55.844000000000001</v>
      </c>
      <c r="BO34" s="77">
        <f t="shared" ref="BO34:CW34" si="6">SUM(BO31:BO33)</f>
        <v>19.413</v>
      </c>
      <c r="BP34" s="77">
        <f t="shared" si="6"/>
        <v>39.073</v>
      </c>
      <c r="BQ34" s="77">
        <f t="shared" si="6"/>
        <v>25.27</v>
      </c>
      <c r="BR34" s="77">
        <f t="shared" si="6"/>
        <v>92.08</v>
      </c>
      <c r="BS34" s="77">
        <f t="shared" si="6"/>
        <v>76.539000000000001</v>
      </c>
      <c r="BT34" s="77">
        <f t="shared" si="6"/>
        <v>58.448999999999998</v>
      </c>
      <c r="BU34" s="77">
        <f t="shared" si="6"/>
        <v>64.186000000000007</v>
      </c>
      <c r="BV34" s="77">
        <f t="shared" si="6"/>
        <v>32.551000000000002</v>
      </c>
      <c r="BW34" s="77">
        <f t="shared" si="6"/>
        <v>114.199</v>
      </c>
      <c r="BX34" s="77">
        <f t="shared" si="6"/>
        <v>106.955</v>
      </c>
      <c r="BY34" s="77">
        <f t="shared" si="6"/>
        <v>84.307000000000002</v>
      </c>
      <c r="BZ34" s="77">
        <f t="shared" si="6"/>
        <v>116.86499999999999</v>
      </c>
      <c r="CA34" s="77">
        <f t="shared" si="6"/>
        <v>94.376999999999995</v>
      </c>
      <c r="CB34" s="77">
        <f t="shared" si="6"/>
        <v>77.319999999999993</v>
      </c>
      <c r="CC34" s="77">
        <f t="shared" si="6"/>
        <v>74.42</v>
      </c>
      <c r="CD34" s="77">
        <f t="shared" si="6"/>
        <v>86.203999999999994</v>
      </c>
      <c r="CE34" s="77">
        <f t="shared" si="6"/>
        <v>88.168000000000006</v>
      </c>
      <c r="CF34" s="77">
        <f t="shared" si="6"/>
        <v>78.292000000000002</v>
      </c>
      <c r="CG34" s="77">
        <f t="shared" si="6"/>
        <v>81.739999999999995</v>
      </c>
      <c r="CH34" s="77">
        <f t="shared" si="6"/>
        <v>114.006</v>
      </c>
      <c r="CI34" s="77">
        <f t="shared" si="6"/>
        <v>119.06399999999999</v>
      </c>
      <c r="CJ34" s="77">
        <f t="shared" si="6"/>
        <v>117.15300000000001</v>
      </c>
      <c r="CK34" s="77">
        <f t="shared" si="6"/>
        <v>43.018000000000001</v>
      </c>
      <c r="CL34" s="77">
        <f t="shared" si="6"/>
        <v>107.97199999999999</v>
      </c>
      <c r="CM34" s="77">
        <f t="shared" si="6"/>
        <v>102.19</v>
      </c>
      <c r="CN34" s="77">
        <f t="shared" si="6"/>
        <v>107.941</v>
      </c>
      <c r="CO34" s="77">
        <f t="shared" si="6"/>
        <v>106.54</v>
      </c>
      <c r="CP34" s="77">
        <f t="shared" si="6"/>
        <v>125.61799999999999</v>
      </c>
      <c r="CQ34" s="77">
        <f t="shared" si="6"/>
        <v>105.405</v>
      </c>
      <c r="CR34" s="77">
        <f t="shared" si="6"/>
        <v>94.114999999999995</v>
      </c>
      <c r="CS34" s="77">
        <f t="shared" si="6"/>
        <v>91.832999999999998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3068.9277500000012</v>
      </c>
    </row>
    <row r="35" spans="1:102" ht="18" customHeight="1" thickBot="1" x14ac:dyDescent="0.3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5" customHeight="1" x14ac:dyDescent="0.3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5" customHeight="1" x14ac:dyDescent="0.3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5" customHeight="1" x14ac:dyDescent="0.3">
      <c r="A39" s="118" t="s">
        <v>33</v>
      </c>
      <c r="B39" s="119"/>
      <c r="C39" s="120"/>
      <c r="D39" s="120"/>
      <c r="E39" s="120"/>
      <c r="F39" s="120"/>
      <c r="G39" s="120"/>
      <c r="H39" s="120"/>
      <c r="I39" s="120">
        <v>13.5</v>
      </c>
      <c r="J39" s="120">
        <v>67</v>
      </c>
      <c r="K39" s="120">
        <v>93.9</v>
      </c>
      <c r="L39" s="120">
        <v>114.5</v>
      </c>
      <c r="M39" s="120">
        <v>99.8</v>
      </c>
      <c r="N39" s="120"/>
      <c r="O39" s="120"/>
      <c r="P39" s="120"/>
      <c r="Q39" s="120"/>
      <c r="R39" s="120">
        <v>34.299999999999997</v>
      </c>
      <c r="S39" s="120">
        <v>34.700000000000003</v>
      </c>
      <c r="T39" s="120">
        <v>49.4</v>
      </c>
      <c r="U39" s="120">
        <v>33</v>
      </c>
      <c r="V39" s="120">
        <v>106.1</v>
      </c>
      <c r="W39" s="120">
        <v>100.9</v>
      </c>
      <c r="X39" s="120">
        <v>119.6</v>
      </c>
      <c r="Y39" s="120">
        <v>90.2</v>
      </c>
      <c r="Z39" s="120">
        <v>7.9</v>
      </c>
      <c r="AA39" s="120">
        <v>14.8</v>
      </c>
      <c r="AB39" s="120">
        <v>7.9</v>
      </c>
      <c r="AC39" s="120">
        <v>18.100000000000001</v>
      </c>
      <c r="AD39" s="120">
        <v>118.2</v>
      </c>
      <c r="AE39" s="120">
        <v>154.69999999999999</v>
      </c>
      <c r="AF39" s="120">
        <v>160.80000000000001</v>
      </c>
      <c r="AG39" s="120">
        <v>161.9</v>
      </c>
      <c r="AH39" s="120">
        <v>134.4</v>
      </c>
      <c r="AI39" s="120">
        <v>45.5</v>
      </c>
      <c r="AJ39" s="120">
        <v>24.3</v>
      </c>
      <c r="AK39" s="120"/>
      <c r="AL39" s="120">
        <v>63.4</v>
      </c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>
        <v>112.3</v>
      </c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>
        <v>48.3</v>
      </c>
      <c r="CM39" s="120">
        <v>12.2</v>
      </c>
      <c r="CN39" s="120">
        <v>2.9</v>
      </c>
      <c r="CO39" s="120">
        <v>34.799999999999997</v>
      </c>
      <c r="CP39" s="120">
        <v>214.9</v>
      </c>
      <c r="CQ39" s="120">
        <v>257.89999999999998</v>
      </c>
      <c r="CR39" s="120">
        <v>275.5</v>
      </c>
      <c r="CS39" s="120">
        <v>247.2</v>
      </c>
      <c r="CT39" s="122"/>
      <c r="CU39" s="122"/>
      <c r="CV39" s="122"/>
      <c r="CW39" s="121"/>
      <c r="CX39" s="97">
        <f t="array" ref="CX39">SUMPRODUCT(B39:CW39*0.25)</f>
        <v>768.7</v>
      </c>
    </row>
    <row r="40" spans="1:102" ht="25" customHeight="1" x14ac:dyDescent="0.3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5" customHeight="1" x14ac:dyDescent="0.3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>
        <v>57.1</v>
      </c>
      <c r="O41" s="120">
        <v>57.1</v>
      </c>
      <c r="P41" s="120">
        <v>57.1</v>
      </c>
      <c r="Q41" s="120">
        <v>57.1</v>
      </c>
      <c r="R41" s="120"/>
      <c r="S41" s="120"/>
      <c r="T41" s="120"/>
      <c r="U41" s="120"/>
      <c r="V41" s="120"/>
      <c r="W41" s="120"/>
      <c r="X41" s="120"/>
      <c r="Y41" s="120"/>
      <c r="Z41" s="120">
        <v>22.1</v>
      </c>
      <c r="AA41" s="120">
        <v>22.1</v>
      </c>
      <c r="AB41" s="120">
        <v>22.1</v>
      </c>
      <c r="AC41" s="120">
        <v>22.1</v>
      </c>
      <c r="AD41" s="120"/>
      <c r="AE41" s="120"/>
      <c r="AF41" s="120"/>
      <c r="AG41" s="120"/>
      <c r="AH41" s="120"/>
      <c r="AI41" s="120"/>
      <c r="AJ41" s="120"/>
      <c r="AK41" s="120"/>
      <c r="AL41" s="120">
        <v>20.6</v>
      </c>
      <c r="AM41" s="120">
        <v>20.6</v>
      </c>
      <c r="AN41" s="120">
        <v>20.6</v>
      </c>
      <c r="AO41" s="120">
        <v>20.6</v>
      </c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3.1</v>
      </c>
      <c r="BO41" s="120">
        <v>3.1</v>
      </c>
      <c r="BP41" s="120">
        <v>3.1</v>
      </c>
      <c r="BQ41" s="120">
        <v>3.1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102.90000000000006</v>
      </c>
    </row>
    <row r="42" spans="1:102" ht="30" customHeight="1" thickBot="1" x14ac:dyDescent="0.3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13.5</v>
      </c>
      <c r="J42" s="107">
        <f t="shared" si="7"/>
        <v>67</v>
      </c>
      <c r="K42" s="107">
        <f t="shared" si="7"/>
        <v>93.9</v>
      </c>
      <c r="L42" s="107">
        <f t="shared" si="7"/>
        <v>114.5</v>
      </c>
      <c r="M42" s="107">
        <f t="shared" si="7"/>
        <v>99.8</v>
      </c>
      <c r="N42" s="107">
        <f t="shared" si="7"/>
        <v>57.1</v>
      </c>
      <c r="O42" s="107">
        <f t="shared" si="7"/>
        <v>57.1</v>
      </c>
      <c r="P42" s="107">
        <f t="shared" si="7"/>
        <v>57.1</v>
      </c>
      <c r="Q42" s="107">
        <f t="shared" si="7"/>
        <v>57.1</v>
      </c>
      <c r="R42" s="107">
        <f t="shared" si="7"/>
        <v>34.299999999999997</v>
      </c>
      <c r="S42" s="107">
        <f t="shared" si="7"/>
        <v>34.700000000000003</v>
      </c>
      <c r="T42" s="107">
        <f t="shared" si="7"/>
        <v>49.4</v>
      </c>
      <c r="U42" s="107">
        <f t="shared" si="7"/>
        <v>33</v>
      </c>
      <c r="V42" s="107">
        <f t="shared" si="7"/>
        <v>106.1</v>
      </c>
      <c r="W42" s="107">
        <f t="shared" si="7"/>
        <v>100.9</v>
      </c>
      <c r="X42" s="107">
        <f t="shared" si="7"/>
        <v>119.6</v>
      </c>
      <c r="Y42" s="107">
        <f t="shared" si="7"/>
        <v>90.2</v>
      </c>
      <c r="Z42" s="107">
        <f t="shared" si="7"/>
        <v>30</v>
      </c>
      <c r="AA42" s="107">
        <f t="shared" si="7"/>
        <v>36.900000000000006</v>
      </c>
      <c r="AB42" s="107">
        <f t="shared" si="7"/>
        <v>30</v>
      </c>
      <c r="AC42" s="107">
        <f t="shared" si="7"/>
        <v>40.200000000000003</v>
      </c>
      <c r="AD42" s="107">
        <f t="shared" si="7"/>
        <v>118.2</v>
      </c>
      <c r="AE42" s="107">
        <f t="shared" si="7"/>
        <v>154.69999999999999</v>
      </c>
      <c r="AF42" s="107">
        <f t="shared" si="7"/>
        <v>160.80000000000001</v>
      </c>
      <c r="AG42" s="107">
        <f t="shared" si="7"/>
        <v>161.9</v>
      </c>
      <c r="AH42" s="107">
        <f t="shared" si="7"/>
        <v>134.4</v>
      </c>
      <c r="AI42" s="107">
        <f t="shared" si="7"/>
        <v>45.5</v>
      </c>
      <c r="AJ42" s="107">
        <f t="shared" si="7"/>
        <v>24.3</v>
      </c>
      <c r="AK42" s="107">
        <f t="shared" si="7"/>
        <v>0</v>
      </c>
      <c r="AL42" s="107">
        <f t="shared" si="7"/>
        <v>84</v>
      </c>
      <c r="AM42" s="107">
        <f t="shared" si="7"/>
        <v>20.6</v>
      </c>
      <c r="AN42" s="107">
        <f t="shared" si="7"/>
        <v>20.6</v>
      </c>
      <c r="AO42" s="107">
        <f t="shared" si="7"/>
        <v>20.6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3.1</v>
      </c>
      <c r="BO42" s="107">
        <f t="shared" ref="BO42:CW42" si="8">SUM(BO37:BO41)</f>
        <v>115.39999999999999</v>
      </c>
      <c r="BP42" s="107">
        <f t="shared" si="8"/>
        <v>3.1</v>
      </c>
      <c r="BQ42" s="107">
        <f t="shared" si="8"/>
        <v>3.1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0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48.3</v>
      </c>
      <c r="CM42" s="107">
        <f t="shared" si="8"/>
        <v>12.2</v>
      </c>
      <c r="CN42" s="107">
        <f t="shared" si="8"/>
        <v>2.9</v>
      </c>
      <c r="CO42" s="107">
        <f t="shared" si="8"/>
        <v>34.799999999999997</v>
      </c>
      <c r="CP42" s="107">
        <f t="shared" si="8"/>
        <v>214.9</v>
      </c>
      <c r="CQ42" s="107">
        <f t="shared" si="8"/>
        <v>257.89999999999998</v>
      </c>
      <c r="CR42" s="107">
        <f t="shared" si="8"/>
        <v>275.5</v>
      </c>
      <c r="CS42" s="107">
        <f t="shared" si="8"/>
        <v>247.2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871.60000000000014</v>
      </c>
    </row>
    <row r="43" spans="1:102" ht="18" customHeight="1" thickBot="1" x14ac:dyDescent="0.3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5" customHeight="1" x14ac:dyDescent="0.3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5" customHeight="1" x14ac:dyDescent="0.3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5" customHeight="1" x14ac:dyDescent="0.3">
      <c r="A47" s="118" t="s">
        <v>33</v>
      </c>
      <c r="B47" s="119"/>
      <c r="C47" s="120"/>
      <c r="D47" s="120"/>
      <c r="E47" s="120"/>
      <c r="F47" s="120"/>
      <c r="G47" s="120"/>
      <c r="H47" s="120"/>
      <c r="I47" s="120">
        <v>13.5</v>
      </c>
      <c r="J47" s="120">
        <v>67</v>
      </c>
      <c r="K47" s="120">
        <v>93.9</v>
      </c>
      <c r="L47" s="120">
        <v>114.5</v>
      </c>
      <c r="M47" s="120">
        <v>99.8</v>
      </c>
      <c r="N47" s="120"/>
      <c r="O47" s="120"/>
      <c r="P47" s="120"/>
      <c r="Q47" s="120"/>
      <c r="R47" s="120">
        <v>34.299999999999997</v>
      </c>
      <c r="S47" s="120">
        <v>34.700000000000003</v>
      </c>
      <c r="T47" s="120">
        <v>49.4</v>
      </c>
      <c r="U47" s="120">
        <v>33</v>
      </c>
      <c r="V47" s="120">
        <v>106.1</v>
      </c>
      <c r="W47" s="120">
        <v>100.9</v>
      </c>
      <c r="X47" s="120">
        <v>119.6</v>
      </c>
      <c r="Y47" s="120">
        <v>90.2</v>
      </c>
      <c r="Z47" s="120">
        <v>7.9</v>
      </c>
      <c r="AA47" s="120">
        <v>14.8</v>
      </c>
      <c r="AB47" s="120">
        <v>7.9</v>
      </c>
      <c r="AC47" s="120">
        <v>18.100000000000001</v>
      </c>
      <c r="AD47" s="120">
        <v>118.2</v>
      </c>
      <c r="AE47" s="120">
        <v>154.69999999999999</v>
      </c>
      <c r="AF47" s="120">
        <v>160.80000000000001</v>
      </c>
      <c r="AG47" s="120">
        <v>161.9</v>
      </c>
      <c r="AH47" s="120">
        <v>134.4</v>
      </c>
      <c r="AI47" s="120">
        <v>45.5</v>
      </c>
      <c r="AJ47" s="120">
        <v>24.3</v>
      </c>
      <c r="AK47" s="120"/>
      <c r="AL47" s="120">
        <v>63.4</v>
      </c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>
        <v>112.3</v>
      </c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>
        <v>48.3</v>
      </c>
      <c r="CM47" s="120">
        <v>12.2</v>
      </c>
      <c r="CN47" s="120">
        <v>2.9</v>
      </c>
      <c r="CO47" s="120">
        <v>34.799999999999997</v>
      </c>
      <c r="CP47" s="120">
        <v>214.9</v>
      </c>
      <c r="CQ47" s="120">
        <v>257.89999999999998</v>
      </c>
      <c r="CR47" s="120">
        <v>275.5</v>
      </c>
      <c r="CS47" s="120">
        <v>247.2</v>
      </c>
      <c r="CT47" s="122"/>
      <c r="CU47" s="122"/>
      <c r="CV47" s="122"/>
      <c r="CW47" s="121"/>
      <c r="CX47" s="97">
        <f t="array" ref="CX47">SUMPRODUCT(B47:CW47*0.25)</f>
        <v>768.7</v>
      </c>
    </row>
    <row r="48" spans="1:102" ht="25" customHeight="1" x14ac:dyDescent="0.3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5" customHeight="1" x14ac:dyDescent="0.3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>
        <v>57.1</v>
      </c>
      <c r="O49" s="120">
        <v>57.1</v>
      </c>
      <c r="P49" s="120">
        <v>57.1</v>
      </c>
      <c r="Q49" s="120">
        <v>57.1</v>
      </c>
      <c r="R49" s="120"/>
      <c r="S49" s="120"/>
      <c r="T49" s="120"/>
      <c r="U49" s="120"/>
      <c r="V49" s="120"/>
      <c r="W49" s="120"/>
      <c r="X49" s="120"/>
      <c r="Y49" s="120"/>
      <c r="Z49" s="120">
        <v>22.1</v>
      </c>
      <c r="AA49" s="120">
        <v>22.1</v>
      </c>
      <c r="AB49" s="120">
        <v>22.1</v>
      </c>
      <c r="AC49" s="120">
        <v>22.1</v>
      </c>
      <c r="AD49" s="120"/>
      <c r="AE49" s="120"/>
      <c r="AF49" s="120"/>
      <c r="AG49" s="120"/>
      <c r="AH49" s="120"/>
      <c r="AI49" s="120"/>
      <c r="AJ49" s="120"/>
      <c r="AK49" s="120"/>
      <c r="AL49" s="120">
        <v>20.6</v>
      </c>
      <c r="AM49" s="120">
        <v>20.6</v>
      </c>
      <c r="AN49" s="120">
        <v>20.6</v>
      </c>
      <c r="AO49" s="120">
        <v>20.6</v>
      </c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3.1</v>
      </c>
      <c r="BO49" s="120">
        <v>3.1</v>
      </c>
      <c r="BP49" s="120">
        <v>3.1</v>
      </c>
      <c r="BQ49" s="120">
        <v>3.1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102.90000000000006</v>
      </c>
    </row>
    <row r="50" spans="1:102" ht="25" customHeight="1" x14ac:dyDescent="0.3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13.5</v>
      </c>
      <c r="J51" s="107">
        <f t="shared" si="9"/>
        <v>67</v>
      </c>
      <c r="K51" s="107">
        <f t="shared" si="9"/>
        <v>93.9</v>
      </c>
      <c r="L51" s="107">
        <f t="shared" si="9"/>
        <v>114.5</v>
      </c>
      <c r="M51" s="107">
        <f t="shared" si="9"/>
        <v>99.8</v>
      </c>
      <c r="N51" s="107">
        <f t="shared" si="9"/>
        <v>57.1</v>
      </c>
      <c r="O51" s="107">
        <f t="shared" si="9"/>
        <v>57.1</v>
      </c>
      <c r="P51" s="107">
        <f t="shared" si="9"/>
        <v>57.1</v>
      </c>
      <c r="Q51" s="107">
        <f t="shared" si="9"/>
        <v>57.1</v>
      </c>
      <c r="R51" s="107">
        <f t="shared" si="9"/>
        <v>34.299999999999997</v>
      </c>
      <c r="S51" s="107">
        <f t="shared" si="9"/>
        <v>34.700000000000003</v>
      </c>
      <c r="T51" s="107">
        <f t="shared" si="9"/>
        <v>49.4</v>
      </c>
      <c r="U51" s="107">
        <f t="shared" si="9"/>
        <v>33</v>
      </c>
      <c r="V51" s="107">
        <f t="shared" si="9"/>
        <v>106.1</v>
      </c>
      <c r="W51" s="107">
        <f t="shared" si="9"/>
        <v>100.9</v>
      </c>
      <c r="X51" s="107">
        <f t="shared" si="9"/>
        <v>119.6</v>
      </c>
      <c r="Y51" s="107">
        <f t="shared" si="9"/>
        <v>90.2</v>
      </c>
      <c r="Z51" s="107">
        <f t="shared" si="9"/>
        <v>30</v>
      </c>
      <c r="AA51" s="107">
        <f t="shared" si="9"/>
        <v>36.900000000000006</v>
      </c>
      <c r="AB51" s="107">
        <f t="shared" si="9"/>
        <v>30</v>
      </c>
      <c r="AC51" s="107">
        <f t="shared" si="9"/>
        <v>40.200000000000003</v>
      </c>
      <c r="AD51" s="107">
        <f t="shared" si="9"/>
        <v>118.2</v>
      </c>
      <c r="AE51" s="107">
        <f t="shared" si="9"/>
        <v>154.69999999999999</v>
      </c>
      <c r="AF51" s="107">
        <f t="shared" si="9"/>
        <v>160.80000000000001</v>
      </c>
      <c r="AG51" s="107">
        <f t="shared" si="9"/>
        <v>161.9</v>
      </c>
      <c r="AH51" s="107">
        <f t="shared" si="9"/>
        <v>134.4</v>
      </c>
      <c r="AI51" s="107">
        <f t="shared" si="9"/>
        <v>45.5</v>
      </c>
      <c r="AJ51" s="107">
        <f t="shared" si="9"/>
        <v>24.3</v>
      </c>
      <c r="AK51" s="107">
        <f t="shared" si="9"/>
        <v>0</v>
      </c>
      <c r="AL51" s="107">
        <f t="shared" si="9"/>
        <v>84</v>
      </c>
      <c r="AM51" s="107">
        <f t="shared" si="9"/>
        <v>20.6</v>
      </c>
      <c r="AN51" s="107">
        <f t="shared" si="9"/>
        <v>20.6</v>
      </c>
      <c r="AO51" s="107">
        <f t="shared" si="9"/>
        <v>20.6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3.1</v>
      </c>
      <c r="BO51" s="107">
        <f t="shared" ref="BO51:CW51" si="10">SUM(BO45:BO50)</f>
        <v>115.39999999999999</v>
      </c>
      <c r="BP51" s="107">
        <f t="shared" si="10"/>
        <v>3.1</v>
      </c>
      <c r="BQ51" s="107">
        <f t="shared" si="10"/>
        <v>3.1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48.3</v>
      </c>
      <c r="CM51" s="107">
        <f t="shared" si="10"/>
        <v>12.2</v>
      </c>
      <c r="CN51" s="107">
        <f t="shared" si="10"/>
        <v>2.9</v>
      </c>
      <c r="CO51" s="107">
        <f t="shared" si="10"/>
        <v>34.799999999999997</v>
      </c>
      <c r="CP51" s="107">
        <f t="shared" si="10"/>
        <v>214.9</v>
      </c>
      <c r="CQ51" s="107">
        <f t="shared" si="10"/>
        <v>257.89999999999998</v>
      </c>
      <c r="CR51" s="107">
        <f t="shared" si="10"/>
        <v>275.5</v>
      </c>
      <c r="CS51" s="107">
        <f t="shared" si="10"/>
        <v>247.2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871.60000000000014</v>
      </c>
    </row>
    <row r="52" spans="1:102" ht="16" customHeight="1" thickBot="1" x14ac:dyDescent="0.35"/>
    <row r="53" spans="1:102" ht="30" customHeight="1" thickBot="1" x14ac:dyDescent="0.3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5" customHeight="1" thickBot="1" x14ac:dyDescent="0.35">
      <c r="A54" s="105" t="s">
        <v>29</v>
      </c>
      <c r="B54" s="106">
        <f>B18+B28+B42</f>
        <v>102.202</v>
      </c>
      <c r="C54" s="107">
        <f t="shared" ref="C54:BN54" si="13">C18+C28+C42</f>
        <v>101.142</v>
      </c>
      <c r="D54" s="107">
        <f t="shared" si="13"/>
        <v>89.415999999999997</v>
      </c>
      <c r="E54" s="107">
        <f t="shared" si="13"/>
        <v>104.88000000000001</v>
      </c>
      <c r="F54" s="107">
        <f t="shared" si="13"/>
        <v>70.347000000000008</v>
      </c>
      <c r="G54" s="107">
        <f t="shared" si="13"/>
        <v>49.894999999999996</v>
      </c>
      <c r="H54" s="107">
        <f t="shared" si="13"/>
        <v>52.145000000000003</v>
      </c>
      <c r="I54" s="107">
        <f t="shared" si="13"/>
        <v>84.596999999999994</v>
      </c>
      <c r="J54" s="107">
        <f t="shared" si="13"/>
        <v>101.85599999999999</v>
      </c>
      <c r="K54" s="107">
        <f t="shared" si="13"/>
        <v>150.54500000000002</v>
      </c>
      <c r="L54" s="107">
        <f t="shared" si="13"/>
        <v>154.04500000000002</v>
      </c>
      <c r="M54" s="107">
        <f t="shared" si="13"/>
        <v>155.64699999999999</v>
      </c>
      <c r="N54" s="107">
        <f t="shared" si="13"/>
        <v>101.98</v>
      </c>
      <c r="O54" s="107">
        <f t="shared" si="13"/>
        <v>152.983</v>
      </c>
      <c r="P54" s="107">
        <f t="shared" si="13"/>
        <v>150.352</v>
      </c>
      <c r="Q54" s="107">
        <f t="shared" si="13"/>
        <v>134.756</v>
      </c>
      <c r="R54" s="107">
        <f t="shared" si="13"/>
        <v>141.059</v>
      </c>
      <c r="S54" s="107">
        <f t="shared" si="13"/>
        <v>143.495</v>
      </c>
      <c r="T54" s="107">
        <f t="shared" si="13"/>
        <v>145.803</v>
      </c>
      <c r="U54" s="107">
        <f t="shared" si="13"/>
        <v>147.71899999999999</v>
      </c>
      <c r="V54" s="107">
        <f t="shared" si="13"/>
        <v>252.143</v>
      </c>
      <c r="W54" s="107">
        <f t="shared" si="13"/>
        <v>251.56700000000001</v>
      </c>
      <c r="X54" s="107">
        <f t="shared" si="13"/>
        <v>246.49299999999999</v>
      </c>
      <c r="Y54" s="107">
        <f t="shared" si="13"/>
        <v>238.79599999999999</v>
      </c>
      <c r="Z54" s="107">
        <f t="shared" si="13"/>
        <v>73.965000000000003</v>
      </c>
      <c r="AA54" s="107">
        <f t="shared" si="13"/>
        <v>80.710999999999999</v>
      </c>
      <c r="AB54" s="107">
        <f t="shared" si="13"/>
        <v>75.507000000000005</v>
      </c>
      <c r="AC54" s="107">
        <f t="shared" si="13"/>
        <v>89.611999999999995</v>
      </c>
      <c r="AD54" s="107">
        <f t="shared" si="13"/>
        <v>172.38400000000001</v>
      </c>
      <c r="AE54" s="107">
        <f t="shared" si="13"/>
        <v>204.81899999999999</v>
      </c>
      <c r="AF54" s="107">
        <f t="shared" si="13"/>
        <v>213.24200000000002</v>
      </c>
      <c r="AG54" s="107">
        <f t="shared" si="13"/>
        <v>210.71300000000002</v>
      </c>
      <c r="AH54" s="107">
        <f t="shared" si="13"/>
        <v>188.863</v>
      </c>
      <c r="AI54" s="107">
        <f t="shared" si="13"/>
        <v>109.982</v>
      </c>
      <c r="AJ54" s="107">
        <f t="shared" si="13"/>
        <v>99.031999999999996</v>
      </c>
      <c r="AK54" s="107">
        <f t="shared" si="13"/>
        <v>109.578</v>
      </c>
      <c r="AL54" s="107">
        <f t="shared" si="13"/>
        <v>196.58699999999999</v>
      </c>
      <c r="AM54" s="107">
        <f t="shared" si="13"/>
        <v>169.14000000000001</v>
      </c>
      <c r="AN54" s="107">
        <f t="shared" si="13"/>
        <v>156.28699999999998</v>
      </c>
      <c r="AO54" s="107">
        <f t="shared" si="13"/>
        <v>141.41800000000001</v>
      </c>
      <c r="AP54" s="107">
        <f t="shared" si="13"/>
        <v>187.57900000000001</v>
      </c>
      <c r="AQ54" s="107">
        <f t="shared" si="13"/>
        <v>175.26499999999999</v>
      </c>
      <c r="AR54" s="107">
        <f t="shared" si="13"/>
        <v>271.28399999999999</v>
      </c>
      <c r="AS54" s="107">
        <f t="shared" si="13"/>
        <v>279.68200000000002</v>
      </c>
      <c r="AT54" s="107">
        <f t="shared" si="13"/>
        <v>391.80699999999996</v>
      </c>
      <c r="AU54" s="107">
        <f t="shared" si="13"/>
        <v>372.97499999999997</v>
      </c>
      <c r="AV54" s="107">
        <f t="shared" si="13"/>
        <v>396.04899999999998</v>
      </c>
      <c r="AW54" s="107">
        <f t="shared" si="13"/>
        <v>396.22400000000005</v>
      </c>
      <c r="AX54" s="107">
        <f t="shared" si="13"/>
        <v>379.56</v>
      </c>
      <c r="AY54" s="107">
        <f t="shared" si="13"/>
        <v>376.51</v>
      </c>
      <c r="AZ54" s="107">
        <f t="shared" si="13"/>
        <v>352.87</v>
      </c>
      <c r="BA54" s="107">
        <f t="shared" si="13"/>
        <v>347.97399999999999</v>
      </c>
      <c r="BB54" s="107">
        <f t="shared" si="13"/>
        <v>306.86</v>
      </c>
      <c r="BC54" s="107">
        <f t="shared" si="13"/>
        <v>302.78199999999998</v>
      </c>
      <c r="BD54" s="107">
        <f t="shared" si="13"/>
        <v>283.42899999999997</v>
      </c>
      <c r="BE54" s="107">
        <f t="shared" si="13"/>
        <v>271.83600000000001</v>
      </c>
      <c r="BF54" s="107">
        <f t="shared" si="13"/>
        <v>191.78299999999999</v>
      </c>
      <c r="BG54" s="107">
        <f t="shared" si="13"/>
        <v>166.983</v>
      </c>
      <c r="BH54" s="107">
        <f t="shared" si="13"/>
        <v>160.39300000000003</v>
      </c>
      <c r="BI54" s="107">
        <f t="shared" si="13"/>
        <v>156.01499999999999</v>
      </c>
      <c r="BJ54" s="107">
        <f t="shared" si="13"/>
        <v>109.691</v>
      </c>
      <c r="BK54" s="107">
        <f t="shared" si="13"/>
        <v>139.291</v>
      </c>
      <c r="BL54" s="107">
        <f t="shared" si="13"/>
        <v>104.02000000000001</v>
      </c>
      <c r="BM54" s="107">
        <f t="shared" si="13"/>
        <v>106.039</v>
      </c>
      <c r="BN54" s="107">
        <f t="shared" si="13"/>
        <v>58.943999999999996</v>
      </c>
      <c r="BO54" s="107">
        <f t="shared" ref="BO54:CX54" si="14">BO18+BO28+BO42</f>
        <v>134.81299999999999</v>
      </c>
      <c r="BP54" s="107">
        <f t="shared" si="14"/>
        <v>42.172999999999995</v>
      </c>
      <c r="BQ54" s="107">
        <f t="shared" si="14"/>
        <v>28.37</v>
      </c>
      <c r="BR54" s="107">
        <f t="shared" si="14"/>
        <v>92.08</v>
      </c>
      <c r="BS54" s="107">
        <f t="shared" si="14"/>
        <v>76.539000000000001</v>
      </c>
      <c r="BT54" s="107">
        <f t="shared" si="14"/>
        <v>58.448999999999998</v>
      </c>
      <c r="BU54" s="107">
        <f t="shared" si="14"/>
        <v>64.186000000000007</v>
      </c>
      <c r="BV54" s="107">
        <f t="shared" si="14"/>
        <v>32.551000000000002</v>
      </c>
      <c r="BW54" s="107">
        <f t="shared" si="14"/>
        <v>114.199</v>
      </c>
      <c r="BX54" s="107">
        <f t="shared" si="14"/>
        <v>106.955</v>
      </c>
      <c r="BY54" s="107">
        <f t="shared" si="14"/>
        <v>84.307000000000002</v>
      </c>
      <c r="BZ54" s="107">
        <f t="shared" si="14"/>
        <v>116.86500000000001</v>
      </c>
      <c r="CA54" s="107">
        <f t="shared" si="14"/>
        <v>94.376999999999995</v>
      </c>
      <c r="CB54" s="107">
        <f t="shared" si="14"/>
        <v>77.320000000000007</v>
      </c>
      <c r="CC54" s="107">
        <f t="shared" si="14"/>
        <v>74.42</v>
      </c>
      <c r="CD54" s="107">
        <f t="shared" si="14"/>
        <v>86.204000000000008</v>
      </c>
      <c r="CE54" s="107">
        <f t="shared" si="14"/>
        <v>88.168000000000006</v>
      </c>
      <c r="CF54" s="107">
        <f t="shared" si="14"/>
        <v>78.292000000000002</v>
      </c>
      <c r="CG54" s="107">
        <f t="shared" si="14"/>
        <v>81.740000000000009</v>
      </c>
      <c r="CH54" s="107">
        <f t="shared" si="14"/>
        <v>114.006</v>
      </c>
      <c r="CI54" s="107">
        <f t="shared" si="14"/>
        <v>119.06399999999999</v>
      </c>
      <c r="CJ54" s="107">
        <f t="shared" si="14"/>
        <v>117.15300000000001</v>
      </c>
      <c r="CK54" s="107">
        <f t="shared" si="14"/>
        <v>43.018000000000001</v>
      </c>
      <c r="CL54" s="107">
        <f t="shared" si="14"/>
        <v>156.27199999999999</v>
      </c>
      <c r="CM54" s="107">
        <f t="shared" si="14"/>
        <v>114.39</v>
      </c>
      <c r="CN54" s="107">
        <f t="shared" si="14"/>
        <v>110.84100000000001</v>
      </c>
      <c r="CO54" s="107">
        <f t="shared" si="14"/>
        <v>141.34</v>
      </c>
      <c r="CP54" s="107">
        <f t="shared" si="14"/>
        <v>340.51800000000003</v>
      </c>
      <c r="CQ54" s="107">
        <f t="shared" si="14"/>
        <v>363.30499999999995</v>
      </c>
      <c r="CR54" s="107">
        <f t="shared" si="14"/>
        <v>369.61500000000001</v>
      </c>
      <c r="CS54" s="107">
        <f t="shared" si="14"/>
        <v>339.03300000000002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3940.5277499999993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796875" defaultRowHeight="14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35">
      <c r="A3" s="10">
        <v>46306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3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102.18600000000001</v>
      </c>
      <c r="C5" s="25">
        <v>101.1</v>
      </c>
      <c r="D5" s="25">
        <v>89.376000000000005</v>
      </c>
      <c r="E5" s="25">
        <v>104.852</v>
      </c>
      <c r="F5" s="25">
        <v>70.331999999999994</v>
      </c>
      <c r="G5" s="25">
        <v>49.802</v>
      </c>
      <c r="H5" s="25">
        <v>52.051000000000002</v>
      </c>
      <c r="I5" s="25">
        <v>84.545000000000002</v>
      </c>
      <c r="J5" s="25">
        <v>101.88500000000001</v>
      </c>
      <c r="K5" s="25">
        <v>150.55600000000001</v>
      </c>
      <c r="L5" s="25">
        <v>154.07300000000001</v>
      </c>
      <c r="M5" s="25">
        <v>155.702</v>
      </c>
      <c r="N5" s="25">
        <v>102.009</v>
      </c>
      <c r="O5" s="25">
        <v>153.06</v>
      </c>
      <c r="P5" s="25">
        <v>150.37700000000001</v>
      </c>
      <c r="Q5" s="25">
        <v>134.827</v>
      </c>
      <c r="R5" s="25">
        <v>141.03399999999999</v>
      </c>
      <c r="S5" s="25">
        <v>143.429</v>
      </c>
      <c r="T5" s="25">
        <v>145.80000000000001</v>
      </c>
      <c r="U5" s="25">
        <v>147.74799999999999</v>
      </c>
      <c r="V5" s="25">
        <v>252.17099999999999</v>
      </c>
      <c r="W5" s="25">
        <v>251.56100000000001</v>
      </c>
      <c r="X5" s="25">
        <v>246.53200000000001</v>
      </c>
      <c r="Y5" s="25">
        <v>238.755</v>
      </c>
      <c r="Z5" s="25">
        <v>73.932000000000002</v>
      </c>
      <c r="AA5" s="25">
        <v>80.662999999999997</v>
      </c>
      <c r="AB5" s="25">
        <v>75.483000000000004</v>
      </c>
      <c r="AC5" s="25">
        <v>89.61</v>
      </c>
      <c r="AD5" s="25">
        <v>172.41399999999999</v>
      </c>
      <c r="AE5" s="25">
        <v>204.863</v>
      </c>
      <c r="AF5" s="25">
        <v>213.24299999999999</v>
      </c>
      <c r="AG5" s="25">
        <v>210.72200000000001</v>
      </c>
      <c r="AH5" s="25">
        <v>188.899</v>
      </c>
      <c r="AI5" s="25">
        <v>110.01600000000001</v>
      </c>
      <c r="AJ5" s="25">
        <v>99.010999999999996</v>
      </c>
      <c r="AK5" s="25">
        <v>109.60599999999999</v>
      </c>
      <c r="AL5" s="25">
        <v>196.636</v>
      </c>
      <c r="AM5" s="25">
        <v>169.09800000000001</v>
      </c>
      <c r="AN5" s="25">
        <v>156.28700000000001</v>
      </c>
      <c r="AO5" s="25">
        <v>141.41800000000001</v>
      </c>
      <c r="AP5" s="25">
        <v>187.57900000000001</v>
      </c>
      <c r="AQ5" s="25">
        <v>175.26499999999999</v>
      </c>
      <c r="AR5" s="25">
        <v>271.28399999999999</v>
      </c>
      <c r="AS5" s="25">
        <v>279.68200000000002</v>
      </c>
      <c r="AT5" s="25">
        <v>391.80700000000002</v>
      </c>
      <c r="AU5" s="25">
        <v>372.97500000000002</v>
      </c>
      <c r="AV5" s="25">
        <v>396.04899999999998</v>
      </c>
      <c r="AW5" s="25">
        <v>396.22399999999999</v>
      </c>
      <c r="AX5" s="25">
        <v>379.56</v>
      </c>
      <c r="AY5" s="25">
        <v>376.51</v>
      </c>
      <c r="AZ5" s="25">
        <v>352.87</v>
      </c>
      <c r="BA5" s="25">
        <v>347.97399999999999</v>
      </c>
      <c r="BB5" s="25">
        <v>306.85300000000001</v>
      </c>
      <c r="BC5" s="25">
        <v>302.77499999999998</v>
      </c>
      <c r="BD5" s="25">
        <v>283.42200000000003</v>
      </c>
      <c r="BE5" s="25">
        <v>271.83</v>
      </c>
      <c r="BF5" s="25">
        <v>191.78299999999999</v>
      </c>
      <c r="BG5" s="25">
        <v>166.983</v>
      </c>
      <c r="BH5" s="25">
        <v>160.393</v>
      </c>
      <c r="BI5" s="25">
        <v>156.01499999999999</v>
      </c>
      <c r="BJ5" s="25">
        <v>109.691</v>
      </c>
      <c r="BK5" s="25">
        <v>139.291</v>
      </c>
      <c r="BL5" s="25">
        <v>104.02</v>
      </c>
      <c r="BM5" s="25">
        <v>106.039</v>
      </c>
      <c r="BN5" s="25">
        <v>58.91</v>
      </c>
      <c r="BO5" s="25">
        <v>134.77699999999999</v>
      </c>
      <c r="BP5" s="25">
        <v>42.139000000000003</v>
      </c>
      <c r="BQ5" s="25">
        <v>28.335999999999999</v>
      </c>
      <c r="BR5" s="25">
        <v>92.078000000000003</v>
      </c>
      <c r="BS5" s="25">
        <v>76.540000000000006</v>
      </c>
      <c r="BT5" s="25">
        <v>58.466000000000001</v>
      </c>
      <c r="BU5" s="25">
        <v>64.165999999999997</v>
      </c>
      <c r="BV5" s="25">
        <v>32.548000000000002</v>
      </c>
      <c r="BW5" s="25">
        <v>114.19499999999999</v>
      </c>
      <c r="BX5" s="25">
        <v>106.97199999999999</v>
      </c>
      <c r="BY5" s="25">
        <v>84.311000000000007</v>
      </c>
      <c r="BZ5" s="25">
        <v>116.875</v>
      </c>
      <c r="CA5" s="25">
        <v>94.384</v>
      </c>
      <c r="CB5" s="25">
        <v>77.343999999999994</v>
      </c>
      <c r="CC5" s="25">
        <v>74.394999999999996</v>
      </c>
      <c r="CD5" s="25">
        <v>86.234999999999999</v>
      </c>
      <c r="CE5" s="25">
        <v>88.204999999999998</v>
      </c>
      <c r="CF5" s="25">
        <v>78.313999999999993</v>
      </c>
      <c r="CG5" s="25">
        <v>81.786000000000001</v>
      </c>
      <c r="CH5" s="25">
        <v>113.996</v>
      </c>
      <c r="CI5" s="25">
        <v>119.096</v>
      </c>
      <c r="CJ5" s="25">
        <v>117.196</v>
      </c>
      <c r="CK5" s="25">
        <v>43.023000000000003</v>
      </c>
      <c r="CL5" s="25">
        <v>156.268</v>
      </c>
      <c r="CM5" s="25">
        <v>114.40900000000001</v>
      </c>
      <c r="CN5" s="25">
        <v>110.863</v>
      </c>
      <c r="CO5" s="25">
        <v>141.291</v>
      </c>
      <c r="CP5" s="25">
        <v>340.49900000000002</v>
      </c>
      <c r="CQ5" s="25">
        <v>363.35300000000001</v>
      </c>
      <c r="CR5" s="25">
        <v>369.59399999999999</v>
      </c>
      <c r="CS5" s="25">
        <v>339.02</v>
      </c>
      <c r="CT5" s="26"/>
      <c r="CU5" s="26"/>
      <c r="CV5" s="26"/>
      <c r="CW5" s="27"/>
      <c r="CX5" s="28">
        <f t="array" ref="CX5">SUMPRODUCT(B5:CW5*0.25)</f>
        <v>3940.5304999999985</v>
      </c>
    </row>
    <row r="6" spans="1:102" ht="25" customHeight="1" thickBot="1" x14ac:dyDescent="0.3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5" customHeight="1" x14ac:dyDescent="0.3">
      <c r="A8" s="35" t="s">
        <v>5</v>
      </c>
      <c r="B8" s="36">
        <v>248.82</v>
      </c>
      <c r="C8" s="37">
        <v>235.04</v>
      </c>
      <c r="D8" s="37">
        <v>244.17</v>
      </c>
      <c r="E8" s="37">
        <v>228.1</v>
      </c>
      <c r="F8" s="37">
        <v>246.92</v>
      </c>
      <c r="G8" s="37">
        <v>235.85</v>
      </c>
      <c r="H8" s="37">
        <v>232.4</v>
      </c>
      <c r="I8" s="37">
        <v>227.26</v>
      </c>
      <c r="J8" s="37">
        <v>242.15</v>
      </c>
      <c r="K8" s="37">
        <v>231.23</v>
      </c>
      <c r="L8" s="37">
        <v>220.24</v>
      </c>
      <c r="M8" s="37">
        <v>212.85</v>
      </c>
      <c r="N8" s="37">
        <v>223.97</v>
      </c>
      <c r="O8" s="37">
        <v>217.66</v>
      </c>
      <c r="P8" s="37">
        <v>210.66</v>
      </c>
      <c r="Q8" s="37">
        <v>200.78</v>
      </c>
      <c r="R8" s="37">
        <v>212.77</v>
      </c>
      <c r="S8" s="37">
        <v>213.51</v>
      </c>
      <c r="T8" s="37">
        <v>216.54</v>
      </c>
      <c r="U8" s="37">
        <v>221.17</v>
      </c>
      <c r="V8" s="37">
        <v>210</v>
      </c>
      <c r="W8" s="37">
        <v>218.42</v>
      </c>
      <c r="X8" s="37">
        <v>229.33</v>
      </c>
      <c r="Y8" s="37">
        <v>233.16</v>
      </c>
      <c r="Z8" s="37">
        <v>209.5</v>
      </c>
      <c r="AA8" s="37">
        <v>205.62</v>
      </c>
      <c r="AB8" s="37">
        <v>214.57</v>
      </c>
      <c r="AC8" s="37">
        <v>206.42</v>
      </c>
      <c r="AD8" s="37">
        <v>233.72</v>
      </c>
      <c r="AE8" s="37">
        <v>213.94</v>
      </c>
      <c r="AF8" s="37">
        <v>200.39</v>
      </c>
      <c r="AG8" s="37">
        <v>180.34</v>
      </c>
      <c r="AH8" s="37">
        <v>215.73</v>
      </c>
      <c r="AI8" s="37">
        <v>189.05</v>
      </c>
      <c r="AJ8" s="37">
        <v>173.3</v>
      </c>
      <c r="AK8" s="37">
        <v>168.14</v>
      </c>
      <c r="AL8" s="37">
        <v>159.22999999999999</v>
      </c>
      <c r="AM8" s="37">
        <v>144.62</v>
      </c>
      <c r="AN8" s="37">
        <v>96.91</v>
      </c>
      <c r="AO8" s="37">
        <v>2</v>
      </c>
      <c r="AP8" s="37">
        <v>70.77</v>
      </c>
      <c r="AQ8" s="37">
        <v>30</v>
      </c>
      <c r="AR8" s="37">
        <v>-16.78</v>
      </c>
      <c r="AS8" s="37">
        <v>-16.690000000000001</v>
      </c>
      <c r="AT8" s="37">
        <v>-14.06</v>
      </c>
      <c r="AU8" s="37">
        <v>-13.73</v>
      </c>
      <c r="AV8" s="37">
        <v>-15.07</v>
      </c>
      <c r="AW8" s="37">
        <v>-15.13</v>
      </c>
      <c r="AX8" s="37">
        <v>-14.9</v>
      </c>
      <c r="AY8" s="37">
        <v>-14.32</v>
      </c>
      <c r="AZ8" s="37">
        <v>-13.99</v>
      </c>
      <c r="BA8" s="37">
        <v>-14.16</v>
      </c>
      <c r="BB8" s="37">
        <v>-14.45</v>
      </c>
      <c r="BC8" s="37">
        <v>-14.26</v>
      </c>
      <c r="BD8" s="37">
        <v>-10.74</v>
      </c>
      <c r="BE8" s="37">
        <v>-7.43</v>
      </c>
      <c r="BF8" s="37">
        <v>-15.95</v>
      </c>
      <c r="BG8" s="37">
        <v>-16.53</v>
      </c>
      <c r="BH8" s="37">
        <v>30</v>
      </c>
      <c r="BI8" s="37">
        <v>5.01</v>
      </c>
      <c r="BJ8" s="37">
        <v>3.41</v>
      </c>
      <c r="BK8" s="37">
        <v>20.010000000000002</v>
      </c>
      <c r="BL8" s="37">
        <v>23.85</v>
      </c>
      <c r="BM8" s="37">
        <v>108.07</v>
      </c>
      <c r="BN8" s="37">
        <v>85.72</v>
      </c>
      <c r="BO8" s="37">
        <v>143.88</v>
      </c>
      <c r="BP8" s="37">
        <v>178.29</v>
      </c>
      <c r="BQ8" s="37">
        <v>193.87</v>
      </c>
      <c r="BR8" s="37">
        <v>181.9</v>
      </c>
      <c r="BS8" s="37">
        <v>210.17</v>
      </c>
      <c r="BT8" s="37">
        <v>223.02</v>
      </c>
      <c r="BU8" s="37">
        <v>233</v>
      </c>
      <c r="BV8" s="37">
        <v>221.27</v>
      </c>
      <c r="BW8" s="37">
        <v>235</v>
      </c>
      <c r="BX8" s="37">
        <v>237.25</v>
      </c>
      <c r="BY8" s="37">
        <v>234.31</v>
      </c>
      <c r="BZ8" s="37">
        <v>226.97</v>
      </c>
      <c r="CA8" s="37">
        <v>234.55</v>
      </c>
      <c r="CB8" s="37">
        <v>226.67</v>
      </c>
      <c r="CC8" s="37">
        <v>221.59</v>
      </c>
      <c r="CD8" s="37">
        <v>231.83</v>
      </c>
      <c r="CE8" s="37">
        <v>230.58</v>
      </c>
      <c r="CF8" s="37">
        <v>230.05</v>
      </c>
      <c r="CG8" s="37">
        <v>219.79</v>
      </c>
      <c r="CH8" s="37">
        <v>230.52</v>
      </c>
      <c r="CI8" s="37">
        <v>228.24</v>
      </c>
      <c r="CJ8" s="37">
        <v>225.81</v>
      </c>
      <c r="CK8" s="37">
        <v>219.26</v>
      </c>
      <c r="CL8" s="37">
        <v>219.26</v>
      </c>
      <c r="CM8" s="37">
        <v>219.01</v>
      </c>
      <c r="CN8" s="37">
        <v>222.49</v>
      </c>
      <c r="CO8" s="37">
        <v>214.5</v>
      </c>
      <c r="CP8" s="37">
        <v>233.24</v>
      </c>
      <c r="CQ8" s="37">
        <v>206.82</v>
      </c>
      <c r="CR8" s="37">
        <v>205.6</v>
      </c>
      <c r="CS8" s="37">
        <v>195.39</v>
      </c>
      <c r="CT8" s="38"/>
      <c r="CU8" s="38"/>
      <c r="CV8" s="38"/>
      <c r="CW8" s="39"/>
      <c r="CX8" s="40">
        <f>IF(SUM(B8:CW8)&lt;&gt;0,AVERAGEIF(B8:CW8,"&lt;&gt;"""),"")</f>
        <v>157.38812500000003</v>
      </c>
    </row>
    <row r="9" spans="1:102" ht="25" customHeight="1" thickBot="1" x14ac:dyDescent="0.35">
      <c r="A9" s="41" t="s">
        <v>6</v>
      </c>
      <c r="B9" s="42">
        <v>239.0325</v>
      </c>
      <c r="C9" s="43">
        <v>239.0325</v>
      </c>
      <c r="D9" s="43">
        <v>239.0325</v>
      </c>
      <c r="E9" s="43">
        <v>239.0325</v>
      </c>
      <c r="F9" s="43">
        <v>235.60749999999999</v>
      </c>
      <c r="G9" s="43">
        <v>235.60749999999999</v>
      </c>
      <c r="H9" s="43">
        <v>235.60749999999999</v>
      </c>
      <c r="I9" s="43">
        <v>235.60749999999999</v>
      </c>
      <c r="J9" s="43">
        <v>226.61750000000001</v>
      </c>
      <c r="K9" s="43">
        <v>226.61750000000001</v>
      </c>
      <c r="L9" s="43">
        <v>226.61750000000001</v>
      </c>
      <c r="M9" s="43">
        <v>226.61750000000001</v>
      </c>
      <c r="N9" s="43">
        <v>213.26750000000001</v>
      </c>
      <c r="O9" s="43">
        <v>213.26750000000001</v>
      </c>
      <c r="P9" s="43">
        <v>213.26750000000001</v>
      </c>
      <c r="Q9" s="43">
        <v>213.26750000000001</v>
      </c>
      <c r="R9" s="43">
        <v>215.9975</v>
      </c>
      <c r="S9" s="43">
        <v>215.9975</v>
      </c>
      <c r="T9" s="43">
        <v>215.9975</v>
      </c>
      <c r="U9" s="43">
        <v>215.9975</v>
      </c>
      <c r="V9" s="43">
        <v>222.72749999999999</v>
      </c>
      <c r="W9" s="43">
        <v>222.72749999999999</v>
      </c>
      <c r="X9" s="43">
        <v>222.72749999999999</v>
      </c>
      <c r="Y9" s="43">
        <v>222.72749999999999</v>
      </c>
      <c r="Z9" s="43">
        <v>209.0275</v>
      </c>
      <c r="AA9" s="43">
        <v>209.0275</v>
      </c>
      <c r="AB9" s="43">
        <v>209.0275</v>
      </c>
      <c r="AC9" s="43">
        <v>209.0275</v>
      </c>
      <c r="AD9" s="43">
        <v>207.0975</v>
      </c>
      <c r="AE9" s="43">
        <v>207.0975</v>
      </c>
      <c r="AF9" s="43">
        <v>207.0975</v>
      </c>
      <c r="AG9" s="43">
        <v>207.0975</v>
      </c>
      <c r="AH9" s="43">
        <v>186.55500000000001</v>
      </c>
      <c r="AI9" s="43">
        <v>186.55500000000001</v>
      </c>
      <c r="AJ9" s="43">
        <v>186.55500000000001</v>
      </c>
      <c r="AK9" s="43">
        <v>186.55500000000001</v>
      </c>
      <c r="AL9" s="43">
        <v>100.69</v>
      </c>
      <c r="AM9" s="43">
        <v>100.69</v>
      </c>
      <c r="AN9" s="43">
        <v>100.69</v>
      </c>
      <c r="AO9" s="43">
        <v>100.69</v>
      </c>
      <c r="AP9" s="43">
        <v>16.824999999999999</v>
      </c>
      <c r="AQ9" s="43">
        <v>16.824999999999999</v>
      </c>
      <c r="AR9" s="43">
        <v>16.824999999999999</v>
      </c>
      <c r="AS9" s="43">
        <v>16.824999999999999</v>
      </c>
      <c r="AT9" s="43">
        <v>-14.4975</v>
      </c>
      <c r="AU9" s="43">
        <v>-14.4975</v>
      </c>
      <c r="AV9" s="43">
        <v>-14.4975</v>
      </c>
      <c r="AW9" s="43">
        <v>-14.4975</v>
      </c>
      <c r="AX9" s="43">
        <v>-14.342499999999999</v>
      </c>
      <c r="AY9" s="43">
        <v>-14.342499999999999</v>
      </c>
      <c r="AZ9" s="43">
        <v>-14.342499999999999</v>
      </c>
      <c r="BA9" s="43">
        <v>-14.342499999999999</v>
      </c>
      <c r="BB9" s="43">
        <v>-11.72</v>
      </c>
      <c r="BC9" s="43">
        <v>-11.72</v>
      </c>
      <c r="BD9" s="43">
        <v>-11.72</v>
      </c>
      <c r="BE9" s="43">
        <v>-11.72</v>
      </c>
      <c r="BF9" s="43">
        <v>0.63249999999999995</v>
      </c>
      <c r="BG9" s="43">
        <v>0.63249999999999995</v>
      </c>
      <c r="BH9" s="43">
        <v>0.63249999999999995</v>
      </c>
      <c r="BI9" s="43">
        <v>0.63249999999999995</v>
      </c>
      <c r="BJ9" s="43">
        <v>38.835000000000001</v>
      </c>
      <c r="BK9" s="43">
        <v>38.835000000000001</v>
      </c>
      <c r="BL9" s="43">
        <v>38.835000000000001</v>
      </c>
      <c r="BM9" s="43">
        <v>38.835000000000001</v>
      </c>
      <c r="BN9" s="43">
        <v>150.44</v>
      </c>
      <c r="BO9" s="43">
        <v>150.44</v>
      </c>
      <c r="BP9" s="43">
        <v>150.44</v>
      </c>
      <c r="BQ9" s="43">
        <v>150.44</v>
      </c>
      <c r="BR9" s="43">
        <v>212.02250000000001</v>
      </c>
      <c r="BS9" s="43">
        <v>212.02250000000001</v>
      </c>
      <c r="BT9" s="43">
        <v>212.02250000000001</v>
      </c>
      <c r="BU9" s="43">
        <v>212.02250000000001</v>
      </c>
      <c r="BV9" s="43">
        <v>231.95750000000001</v>
      </c>
      <c r="BW9" s="43">
        <v>231.95750000000001</v>
      </c>
      <c r="BX9" s="43">
        <v>231.95750000000001</v>
      </c>
      <c r="BY9" s="43">
        <v>231.95750000000001</v>
      </c>
      <c r="BZ9" s="43">
        <v>227.44499999999999</v>
      </c>
      <c r="CA9" s="43">
        <v>227.44499999999999</v>
      </c>
      <c r="CB9" s="43">
        <v>227.44499999999999</v>
      </c>
      <c r="CC9" s="43">
        <v>227.44499999999999</v>
      </c>
      <c r="CD9" s="43">
        <v>228.0625</v>
      </c>
      <c r="CE9" s="43">
        <v>228.0625</v>
      </c>
      <c r="CF9" s="43">
        <v>228.0625</v>
      </c>
      <c r="CG9" s="43">
        <v>228.0625</v>
      </c>
      <c r="CH9" s="43">
        <v>225.95750000000001</v>
      </c>
      <c r="CI9" s="43">
        <v>225.95750000000001</v>
      </c>
      <c r="CJ9" s="43">
        <v>225.95750000000001</v>
      </c>
      <c r="CK9" s="43">
        <v>225.95750000000001</v>
      </c>
      <c r="CL9" s="43">
        <v>218.815</v>
      </c>
      <c r="CM9" s="43">
        <v>218.815</v>
      </c>
      <c r="CN9" s="43">
        <v>218.815</v>
      </c>
      <c r="CO9" s="43">
        <v>218.815</v>
      </c>
      <c r="CP9" s="43">
        <v>210.26249999999999</v>
      </c>
      <c r="CQ9" s="43">
        <v>210.26249999999999</v>
      </c>
      <c r="CR9" s="43">
        <v>210.26249999999999</v>
      </c>
      <c r="CS9" s="43">
        <v>210.26249999999999</v>
      </c>
      <c r="CT9" s="44"/>
      <c r="CU9" s="44"/>
      <c r="CV9" s="44"/>
      <c r="CW9" s="45"/>
      <c r="CX9" s="46">
        <f>IF(SUM(B9:CW9)&lt;&gt;0,AVERAGEIF(B9:CW9,"&lt;&gt;"""),"")</f>
        <v>157.38812500000003</v>
      </c>
    </row>
    <row r="10" spans="1:102" ht="30" customHeight="1" thickBot="1" x14ac:dyDescent="0.3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5" customHeight="1" x14ac:dyDescent="0.3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5" customHeight="1" x14ac:dyDescent="0.3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5" customHeight="1" x14ac:dyDescent="0.3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5" customHeight="1" x14ac:dyDescent="0.3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5" customHeight="1" x14ac:dyDescent="0.3">
      <c r="A15" s="69" t="s">
        <v>12</v>
      </c>
      <c r="B15" s="70">
        <v>48.802</v>
      </c>
      <c r="C15" s="71">
        <v>6.0880000000000001</v>
      </c>
      <c r="D15" s="71">
        <v>50.212000000000003</v>
      </c>
      <c r="E15" s="71">
        <v>47.11</v>
      </c>
      <c r="F15" s="71">
        <v>0.184</v>
      </c>
      <c r="G15" s="71">
        <v>0.20599999999999999</v>
      </c>
      <c r="H15" s="71">
        <v>4.9880000000000004</v>
      </c>
      <c r="I15" s="71">
        <v>53.293999999999997</v>
      </c>
      <c r="J15" s="71">
        <v>0.152</v>
      </c>
      <c r="K15" s="71">
        <v>52.164999999999999</v>
      </c>
      <c r="L15" s="71">
        <v>57.430999999999997</v>
      </c>
      <c r="M15" s="71">
        <v>59.267000000000003</v>
      </c>
      <c r="N15" s="71">
        <v>53.055999999999997</v>
      </c>
      <c r="O15" s="71">
        <v>55.911999999999999</v>
      </c>
      <c r="P15" s="71">
        <v>57.423999999999999</v>
      </c>
      <c r="Q15" s="71">
        <v>58.512</v>
      </c>
      <c r="R15" s="71">
        <v>59.014000000000003</v>
      </c>
      <c r="S15" s="71">
        <v>61</v>
      </c>
      <c r="T15" s="71">
        <v>62.612000000000002</v>
      </c>
      <c r="U15" s="71">
        <v>62.49</v>
      </c>
      <c r="V15" s="71">
        <v>65.7</v>
      </c>
      <c r="W15" s="71">
        <v>65.415999999999997</v>
      </c>
      <c r="X15" s="71">
        <v>62.234999999999999</v>
      </c>
      <c r="Y15" s="71">
        <v>54.534999999999997</v>
      </c>
      <c r="Z15" s="71">
        <v>73.811999999999998</v>
      </c>
      <c r="AA15" s="71">
        <v>80.543000000000006</v>
      </c>
      <c r="AB15" s="71">
        <v>75.363</v>
      </c>
      <c r="AC15" s="71">
        <v>89.49</v>
      </c>
      <c r="AD15" s="71">
        <v>84.209000000000003</v>
      </c>
      <c r="AE15" s="71">
        <v>106.967</v>
      </c>
      <c r="AF15" s="71">
        <v>109.217</v>
      </c>
      <c r="AG15" s="71">
        <v>106.441</v>
      </c>
      <c r="AH15" s="71">
        <v>121.889</v>
      </c>
      <c r="AI15" s="71">
        <v>102.584</v>
      </c>
      <c r="AJ15" s="71">
        <v>92.034999999999997</v>
      </c>
      <c r="AK15" s="71">
        <v>89.459000000000003</v>
      </c>
      <c r="AL15" s="71">
        <v>148.053</v>
      </c>
      <c r="AM15" s="71">
        <v>116.4</v>
      </c>
      <c r="AN15" s="71">
        <v>76.238</v>
      </c>
      <c r="AO15" s="71">
        <v>141.298</v>
      </c>
      <c r="AP15" s="71">
        <v>76.271000000000001</v>
      </c>
      <c r="AQ15" s="71">
        <v>65.784999999999997</v>
      </c>
      <c r="AR15" s="71">
        <v>144.404</v>
      </c>
      <c r="AS15" s="71">
        <v>146.791</v>
      </c>
      <c r="AT15" s="71">
        <v>115.187</v>
      </c>
      <c r="AU15" s="71">
        <v>96.304000000000002</v>
      </c>
      <c r="AV15" s="71">
        <v>31.024000000000001</v>
      </c>
      <c r="AW15" s="71">
        <v>30.873000000000001</v>
      </c>
      <c r="AX15" s="71">
        <v>51.484000000000002</v>
      </c>
      <c r="AY15" s="71">
        <v>55.948999999999998</v>
      </c>
      <c r="AZ15" s="71">
        <v>60.738</v>
      </c>
      <c r="BA15" s="71">
        <v>45.774999999999999</v>
      </c>
      <c r="BB15" s="71">
        <v>49.220999999999997</v>
      </c>
      <c r="BC15" s="71">
        <v>45.692</v>
      </c>
      <c r="BD15" s="71">
        <v>46.085999999999999</v>
      </c>
      <c r="BE15" s="71">
        <v>53.365000000000002</v>
      </c>
      <c r="BF15" s="71">
        <v>98.927999999999997</v>
      </c>
      <c r="BG15" s="71">
        <v>144.352</v>
      </c>
      <c r="BH15" s="71">
        <v>154.12899999999999</v>
      </c>
      <c r="BI15" s="71">
        <v>146.24600000000001</v>
      </c>
      <c r="BJ15" s="71">
        <v>100.574</v>
      </c>
      <c r="BK15" s="71">
        <v>136.911</v>
      </c>
      <c r="BL15" s="71">
        <v>103.9</v>
      </c>
      <c r="BM15" s="71">
        <v>105.919</v>
      </c>
      <c r="BN15" s="71">
        <v>57.551000000000002</v>
      </c>
      <c r="BO15" s="71">
        <v>93.034000000000006</v>
      </c>
      <c r="BP15" s="71">
        <v>40.475999999999999</v>
      </c>
      <c r="BQ15" s="71">
        <v>26.52</v>
      </c>
      <c r="BR15" s="71">
        <v>8.1579999999999995</v>
      </c>
      <c r="BS15" s="71">
        <v>11.92</v>
      </c>
      <c r="BT15" s="71">
        <v>11.446</v>
      </c>
      <c r="BU15" s="71">
        <v>4.9420000000000002</v>
      </c>
      <c r="BV15" s="71">
        <v>12.752000000000001</v>
      </c>
      <c r="BW15" s="71">
        <v>8.5990000000000002</v>
      </c>
      <c r="BX15" s="71">
        <v>9.6620000000000008</v>
      </c>
      <c r="BY15" s="71">
        <v>2.5030000000000001</v>
      </c>
      <c r="BZ15" s="71">
        <v>7.6550000000000002</v>
      </c>
      <c r="CA15" s="71">
        <v>1.1639999999999999</v>
      </c>
      <c r="CB15" s="71">
        <v>6.351</v>
      </c>
      <c r="CC15" s="71">
        <v>8.85</v>
      </c>
      <c r="CD15" s="71">
        <v>0.98399999999999999</v>
      </c>
      <c r="CE15" s="71">
        <v>1.0109999999999999</v>
      </c>
      <c r="CF15" s="71">
        <v>7.99</v>
      </c>
      <c r="CG15" s="71">
        <v>9.09</v>
      </c>
      <c r="CH15" s="71"/>
      <c r="CI15" s="71">
        <v>6.9</v>
      </c>
      <c r="CJ15" s="71">
        <v>6</v>
      </c>
      <c r="CK15" s="71">
        <v>10.803000000000001</v>
      </c>
      <c r="CL15" s="71">
        <v>6.5979999999999999</v>
      </c>
      <c r="CM15" s="71">
        <v>3.173</v>
      </c>
      <c r="CN15" s="71">
        <v>5.0940000000000003</v>
      </c>
      <c r="CO15" s="71">
        <v>6.7960000000000003</v>
      </c>
      <c r="CP15" s="71">
        <v>0.17899999999999999</v>
      </c>
      <c r="CQ15" s="71">
        <v>9.5760000000000005</v>
      </c>
      <c r="CR15" s="71">
        <v>7.8949999999999996</v>
      </c>
      <c r="CS15" s="71">
        <v>2.2999999999999998</v>
      </c>
      <c r="CT15" s="72"/>
      <c r="CU15" s="72"/>
      <c r="CV15" s="72"/>
      <c r="CW15" s="73"/>
      <c r="CX15" s="74">
        <f t="array" ref="CX15">SUMPRODUCT(B15:CW15*0.25)</f>
        <v>1303.42075</v>
      </c>
    </row>
    <row r="16" spans="1:102" ht="25" customHeight="1" x14ac:dyDescent="0.3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5" customHeight="1" x14ac:dyDescent="0.3">
      <c r="A17" s="69" t="s">
        <v>14</v>
      </c>
      <c r="B17" s="70">
        <v>0.12</v>
      </c>
      <c r="C17" s="71">
        <v>0.12</v>
      </c>
      <c r="D17" s="71">
        <v>0.12</v>
      </c>
      <c r="E17" s="71">
        <v>0.12</v>
      </c>
      <c r="F17" s="71">
        <v>0.12</v>
      </c>
      <c r="G17" s="71">
        <v>0.12</v>
      </c>
      <c r="H17" s="71">
        <v>0.12</v>
      </c>
      <c r="I17" s="71">
        <v>0.12</v>
      </c>
      <c r="J17" s="71">
        <v>0.12</v>
      </c>
      <c r="K17" s="71">
        <v>0.12</v>
      </c>
      <c r="L17" s="71">
        <v>0.12</v>
      </c>
      <c r="M17" s="71">
        <v>0.12</v>
      </c>
      <c r="N17" s="71">
        <v>0.12</v>
      </c>
      <c r="O17" s="71">
        <v>0.12</v>
      </c>
      <c r="P17" s="71">
        <v>0.12</v>
      </c>
      <c r="Q17" s="71">
        <v>0.12</v>
      </c>
      <c r="R17" s="71">
        <v>0.12</v>
      </c>
      <c r="S17" s="71">
        <v>0.12</v>
      </c>
      <c r="T17" s="71">
        <v>0.12</v>
      </c>
      <c r="U17" s="71">
        <v>0.12</v>
      </c>
      <c r="V17" s="71">
        <v>0.12</v>
      </c>
      <c r="W17" s="71">
        <v>0.12</v>
      </c>
      <c r="X17" s="71">
        <v>0.12</v>
      </c>
      <c r="Y17" s="71">
        <v>0.12</v>
      </c>
      <c r="Z17" s="71">
        <v>0.12</v>
      </c>
      <c r="AA17" s="71">
        <v>0.12</v>
      </c>
      <c r="AB17" s="71">
        <v>0.12</v>
      </c>
      <c r="AC17" s="71">
        <v>0.12</v>
      </c>
      <c r="AD17" s="71">
        <v>0.12</v>
      </c>
      <c r="AE17" s="71">
        <v>0.12</v>
      </c>
      <c r="AF17" s="71">
        <v>0.12</v>
      </c>
      <c r="AG17" s="71">
        <v>25.12</v>
      </c>
      <c r="AH17" s="71">
        <v>0.12</v>
      </c>
      <c r="AI17" s="71">
        <v>0.12</v>
      </c>
      <c r="AJ17" s="71">
        <v>0.12</v>
      </c>
      <c r="AK17" s="71">
        <v>0.12</v>
      </c>
      <c r="AL17" s="71">
        <v>0.12</v>
      </c>
      <c r="AM17" s="71">
        <v>0.12</v>
      </c>
      <c r="AN17" s="71">
        <v>0.12</v>
      </c>
      <c r="AO17" s="71">
        <v>0.12</v>
      </c>
      <c r="AP17" s="71">
        <v>0.12</v>
      </c>
      <c r="AQ17" s="71">
        <v>0.12</v>
      </c>
      <c r="AR17" s="71">
        <v>0.12</v>
      </c>
      <c r="AS17" s="71">
        <v>0.12</v>
      </c>
      <c r="AT17" s="71">
        <v>0.12</v>
      </c>
      <c r="AU17" s="71">
        <v>0.06</v>
      </c>
      <c r="AV17" s="71">
        <v>98.265000000000001</v>
      </c>
      <c r="AW17" s="71">
        <v>98.42</v>
      </c>
      <c r="AX17" s="71">
        <v>95.415999999999997</v>
      </c>
      <c r="AY17" s="71">
        <v>87.77</v>
      </c>
      <c r="AZ17" s="71">
        <v>59.241</v>
      </c>
      <c r="BA17" s="71">
        <v>69.338999999999999</v>
      </c>
      <c r="BB17" s="71">
        <v>69.960999999999999</v>
      </c>
      <c r="BC17" s="71">
        <v>69.552000000000007</v>
      </c>
      <c r="BD17" s="71">
        <v>50.155999999999999</v>
      </c>
      <c r="BE17" s="71">
        <v>31.213999999999999</v>
      </c>
      <c r="BF17" s="71">
        <v>80.055000000000007</v>
      </c>
      <c r="BG17" s="71"/>
      <c r="BH17" s="71"/>
      <c r="BI17" s="71"/>
      <c r="BJ17" s="71"/>
      <c r="BK17" s="71">
        <v>0.06</v>
      </c>
      <c r="BL17" s="71">
        <v>0.12</v>
      </c>
      <c r="BM17" s="71">
        <v>0.12</v>
      </c>
      <c r="BN17" s="71">
        <v>0.12</v>
      </c>
      <c r="BO17" s="71">
        <v>0.12</v>
      </c>
      <c r="BP17" s="71">
        <v>0.12</v>
      </c>
      <c r="BQ17" s="71">
        <v>0.12</v>
      </c>
      <c r="BR17" s="71">
        <v>0.12</v>
      </c>
      <c r="BS17" s="71">
        <v>0.12</v>
      </c>
      <c r="BT17" s="71">
        <v>0.12</v>
      </c>
      <c r="BU17" s="71">
        <v>0.12</v>
      </c>
      <c r="BV17" s="71">
        <v>0.12</v>
      </c>
      <c r="BW17" s="71">
        <v>0.12</v>
      </c>
      <c r="BX17" s="71">
        <v>0.12</v>
      </c>
      <c r="BY17" s="71">
        <v>0.12</v>
      </c>
      <c r="BZ17" s="71">
        <v>0.12</v>
      </c>
      <c r="CA17" s="71">
        <v>0.12</v>
      </c>
      <c r="CB17" s="71">
        <v>0.12</v>
      </c>
      <c r="CC17" s="71">
        <v>0.12</v>
      </c>
      <c r="CD17" s="71">
        <v>0.12</v>
      </c>
      <c r="CE17" s="71">
        <v>0.12</v>
      </c>
      <c r="CF17" s="71">
        <v>0.12</v>
      </c>
      <c r="CG17" s="71">
        <v>0.12</v>
      </c>
      <c r="CH17" s="71">
        <v>0.12</v>
      </c>
      <c r="CI17" s="71">
        <v>0.12</v>
      </c>
      <c r="CJ17" s="71">
        <v>0.12</v>
      </c>
      <c r="CK17" s="71">
        <v>0.12</v>
      </c>
      <c r="CL17" s="71">
        <v>81.843999999999994</v>
      </c>
      <c r="CM17" s="71">
        <v>39.819000000000003</v>
      </c>
      <c r="CN17" s="71">
        <v>37.387</v>
      </c>
      <c r="CO17" s="71">
        <v>61.518999999999998</v>
      </c>
      <c r="CP17" s="71">
        <v>0.12</v>
      </c>
      <c r="CQ17" s="71">
        <v>0.12</v>
      </c>
      <c r="CR17" s="71">
        <v>0.12</v>
      </c>
      <c r="CS17" s="71">
        <v>0.12</v>
      </c>
      <c r="CT17" s="72"/>
      <c r="CU17" s="72"/>
      <c r="CV17" s="72"/>
      <c r="CW17" s="73"/>
      <c r="CX17" s="74">
        <f t="array" ref="CX17">SUMPRODUCT(B17:CW17*0.25)</f>
        <v>266.01949999999994</v>
      </c>
    </row>
    <row r="18" spans="1:102" ht="30" customHeight="1" thickBot="1" x14ac:dyDescent="0.35">
      <c r="A18" s="75" t="s">
        <v>15</v>
      </c>
      <c r="B18" s="76">
        <f>SUM(B11:B17)</f>
        <v>48.921999999999997</v>
      </c>
      <c r="C18" s="77">
        <f t="shared" ref="C18:BN18" si="0">SUM(C11:C17)</f>
        <v>6.2080000000000002</v>
      </c>
      <c r="D18" s="77">
        <f t="shared" si="0"/>
        <v>50.332000000000001</v>
      </c>
      <c r="E18" s="77">
        <f t="shared" si="0"/>
        <v>47.23</v>
      </c>
      <c r="F18" s="77">
        <f t="shared" si="0"/>
        <v>0.30399999999999999</v>
      </c>
      <c r="G18" s="77">
        <f t="shared" si="0"/>
        <v>0.32599999999999996</v>
      </c>
      <c r="H18" s="77">
        <f t="shared" si="0"/>
        <v>5.1080000000000005</v>
      </c>
      <c r="I18" s="77">
        <f t="shared" si="0"/>
        <v>53.413999999999994</v>
      </c>
      <c r="J18" s="77">
        <f t="shared" si="0"/>
        <v>0.27200000000000002</v>
      </c>
      <c r="K18" s="77">
        <f t="shared" si="0"/>
        <v>52.284999999999997</v>
      </c>
      <c r="L18" s="77">
        <f t="shared" si="0"/>
        <v>57.550999999999995</v>
      </c>
      <c r="M18" s="77">
        <f t="shared" si="0"/>
        <v>59.387</v>
      </c>
      <c r="N18" s="77">
        <f t="shared" si="0"/>
        <v>53.175999999999995</v>
      </c>
      <c r="O18" s="77">
        <f t="shared" si="0"/>
        <v>56.031999999999996</v>
      </c>
      <c r="P18" s="77">
        <f t="shared" si="0"/>
        <v>57.543999999999997</v>
      </c>
      <c r="Q18" s="77">
        <f t="shared" si="0"/>
        <v>58.631999999999998</v>
      </c>
      <c r="R18" s="77">
        <f t="shared" si="0"/>
        <v>59.134</v>
      </c>
      <c r="S18" s="77">
        <f t="shared" si="0"/>
        <v>61.12</v>
      </c>
      <c r="T18" s="77">
        <f t="shared" si="0"/>
        <v>62.731999999999999</v>
      </c>
      <c r="U18" s="77">
        <f t="shared" si="0"/>
        <v>62.61</v>
      </c>
      <c r="V18" s="77">
        <f t="shared" si="0"/>
        <v>65.820000000000007</v>
      </c>
      <c r="W18" s="77">
        <f t="shared" si="0"/>
        <v>65.536000000000001</v>
      </c>
      <c r="X18" s="77">
        <f t="shared" si="0"/>
        <v>62.354999999999997</v>
      </c>
      <c r="Y18" s="77">
        <f t="shared" si="0"/>
        <v>54.654999999999994</v>
      </c>
      <c r="Z18" s="77">
        <f t="shared" si="0"/>
        <v>73.932000000000002</v>
      </c>
      <c r="AA18" s="77">
        <f t="shared" si="0"/>
        <v>80.663000000000011</v>
      </c>
      <c r="AB18" s="77">
        <f t="shared" si="0"/>
        <v>75.483000000000004</v>
      </c>
      <c r="AC18" s="77">
        <f t="shared" si="0"/>
        <v>89.61</v>
      </c>
      <c r="AD18" s="77">
        <f t="shared" si="0"/>
        <v>84.329000000000008</v>
      </c>
      <c r="AE18" s="77">
        <f t="shared" si="0"/>
        <v>107.087</v>
      </c>
      <c r="AF18" s="77">
        <f t="shared" si="0"/>
        <v>109.337</v>
      </c>
      <c r="AG18" s="77">
        <f t="shared" si="0"/>
        <v>131.56100000000001</v>
      </c>
      <c r="AH18" s="77">
        <f t="shared" si="0"/>
        <v>122.009</v>
      </c>
      <c r="AI18" s="77">
        <f t="shared" si="0"/>
        <v>102.70400000000001</v>
      </c>
      <c r="AJ18" s="77">
        <f t="shared" si="0"/>
        <v>92.155000000000001</v>
      </c>
      <c r="AK18" s="77">
        <f t="shared" si="0"/>
        <v>89.579000000000008</v>
      </c>
      <c r="AL18" s="77">
        <f t="shared" si="0"/>
        <v>148.173</v>
      </c>
      <c r="AM18" s="77">
        <f t="shared" si="0"/>
        <v>116.52000000000001</v>
      </c>
      <c r="AN18" s="77">
        <f t="shared" si="0"/>
        <v>76.358000000000004</v>
      </c>
      <c r="AO18" s="77">
        <f t="shared" si="0"/>
        <v>141.41800000000001</v>
      </c>
      <c r="AP18" s="77">
        <f t="shared" si="0"/>
        <v>76.391000000000005</v>
      </c>
      <c r="AQ18" s="77">
        <f t="shared" si="0"/>
        <v>65.905000000000001</v>
      </c>
      <c r="AR18" s="77">
        <f t="shared" si="0"/>
        <v>144.524</v>
      </c>
      <c r="AS18" s="77">
        <f t="shared" si="0"/>
        <v>146.911</v>
      </c>
      <c r="AT18" s="77">
        <f t="shared" si="0"/>
        <v>115.307</v>
      </c>
      <c r="AU18" s="77">
        <f t="shared" si="0"/>
        <v>96.364000000000004</v>
      </c>
      <c r="AV18" s="77">
        <f t="shared" si="0"/>
        <v>129.28899999999999</v>
      </c>
      <c r="AW18" s="77">
        <f t="shared" si="0"/>
        <v>129.29300000000001</v>
      </c>
      <c r="AX18" s="77">
        <f t="shared" si="0"/>
        <v>146.9</v>
      </c>
      <c r="AY18" s="77">
        <f t="shared" si="0"/>
        <v>143.71899999999999</v>
      </c>
      <c r="AZ18" s="77">
        <f t="shared" si="0"/>
        <v>119.979</v>
      </c>
      <c r="BA18" s="77">
        <f t="shared" si="0"/>
        <v>115.114</v>
      </c>
      <c r="BB18" s="77">
        <f t="shared" si="0"/>
        <v>119.18199999999999</v>
      </c>
      <c r="BC18" s="77">
        <f t="shared" si="0"/>
        <v>115.244</v>
      </c>
      <c r="BD18" s="77">
        <f t="shared" si="0"/>
        <v>96.24199999999999</v>
      </c>
      <c r="BE18" s="77">
        <f t="shared" si="0"/>
        <v>84.579000000000008</v>
      </c>
      <c r="BF18" s="77">
        <f t="shared" si="0"/>
        <v>178.983</v>
      </c>
      <c r="BG18" s="77">
        <f t="shared" si="0"/>
        <v>144.352</v>
      </c>
      <c r="BH18" s="77">
        <f t="shared" si="0"/>
        <v>154.12899999999999</v>
      </c>
      <c r="BI18" s="77">
        <f t="shared" si="0"/>
        <v>146.24600000000001</v>
      </c>
      <c r="BJ18" s="77">
        <f t="shared" si="0"/>
        <v>100.574</v>
      </c>
      <c r="BK18" s="77">
        <f t="shared" si="0"/>
        <v>136.971</v>
      </c>
      <c r="BL18" s="77">
        <f t="shared" si="0"/>
        <v>104.02000000000001</v>
      </c>
      <c r="BM18" s="77">
        <f t="shared" si="0"/>
        <v>106.039</v>
      </c>
      <c r="BN18" s="77">
        <f t="shared" si="0"/>
        <v>57.670999999999999</v>
      </c>
      <c r="BO18" s="77">
        <f t="shared" ref="BO18:CW18" si="1">SUM(BO11:BO17)</f>
        <v>93.154000000000011</v>
      </c>
      <c r="BP18" s="77">
        <f t="shared" si="1"/>
        <v>40.595999999999997</v>
      </c>
      <c r="BQ18" s="77">
        <f t="shared" si="1"/>
        <v>26.64</v>
      </c>
      <c r="BR18" s="77">
        <f t="shared" si="1"/>
        <v>8.2779999999999987</v>
      </c>
      <c r="BS18" s="77">
        <f t="shared" si="1"/>
        <v>12.04</v>
      </c>
      <c r="BT18" s="77">
        <f t="shared" si="1"/>
        <v>11.565999999999999</v>
      </c>
      <c r="BU18" s="77">
        <f t="shared" si="1"/>
        <v>5.0620000000000003</v>
      </c>
      <c r="BV18" s="77">
        <f t="shared" si="1"/>
        <v>12.872</v>
      </c>
      <c r="BW18" s="77">
        <f t="shared" si="1"/>
        <v>8.7189999999999994</v>
      </c>
      <c r="BX18" s="77">
        <f t="shared" si="1"/>
        <v>9.782</v>
      </c>
      <c r="BY18" s="77">
        <f t="shared" si="1"/>
        <v>2.6230000000000002</v>
      </c>
      <c r="BZ18" s="77">
        <f t="shared" si="1"/>
        <v>7.7750000000000004</v>
      </c>
      <c r="CA18" s="77">
        <f t="shared" si="1"/>
        <v>1.2839999999999998</v>
      </c>
      <c r="CB18" s="77">
        <f t="shared" si="1"/>
        <v>6.4710000000000001</v>
      </c>
      <c r="CC18" s="77">
        <f t="shared" si="1"/>
        <v>8.9699999999999989</v>
      </c>
      <c r="CD18" s="77">
        <f t="shared" si="1"/>
        <v>1.1040000000000001</v>
      </c>
      <c r="CE18" s="77">
        <f t="shared" si="1"/>
        <v>1.1309999999999998</v>
      </c>
      <c r="CF18" s="77">
        <f t="shared" si="1"/>
        <v>8.11</v>
      </c>
      <c r="CG18" s="77">
        <f t="shared" si="1"/>
        <v>9.2099999999999991</v>
      </c>
      <c r="CH18" s="77">
        <f t="shared" si="1"/>
        <v>0.12</v>
      </c>
      <c r="CI18" s="77">
        <f t="shared" si="1"/>
        <v>7.0200000000000005</v>
      </c>
      <c r="CJ18" s="77">
        <f t="shared" si="1"/>
        <v>6.12</v>
      </c>
      <c r="CK18" s="77">
        <f t="shared" si="1"/>
        <v>10.923</v>
      </c>
      <c r="CL18" s="77">
        <f t="shared" si="1"/>
        <v>88.441999999999993</v>
      </c>
      <c r="CM18" s="77">
        <f t="shared" si="1"/>
        <v>42.992000000000004</v>
      </c>
      <c r="CN18" s="77">
        <f t="shared" si="1"/>
        <v>42.481000000000002</v>
      </c>
      <c r="CO18" s="77">
        <f t="shared" si="1"/>
        <v>68.314999999999998</v>
      </c>
      <c r="CP18" s="77">
        <f t="shared" si="1"/>
        <v>0.29899999999999999</v>
      </c>
      <c r="CQ18" s="77">
        <f t="shared" si="1"/>
        <v>9.6959999999999997</v>
      </c>
      <c r="CR18" s="77">
        <f t="shared" si="1"/>
        <v>8.0149999999999988</v>
      </c>
      <c r="CS18" s="77">
        <f t="shared" si="1"/>
        <v>2.42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1569.4402499999999</v>
      </c>
    </row>
    <row r="19" spans="1:102" ht="18" customHeight="1" thickBot="1" x14ac:dyDescent="0.3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5" customHeight="1" x14ac:dyDescent="0.3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5" customHeight="1" x14ac:dyDescent="0.3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>
        <v>7.6</v>
      </c>
      <c r="AI22" s="94"/>
      <c r="AJ22" s="94">
        <v>1.6</v>
      </c>
      <c r="AK22" s="94"/>
      <c r="AL22" s="94">
        <v>2.0179999999999998</v>
      </c>
      <c r="AM22" s="94"/>
      <c r="AN22" s="94"/>
      <c r="AO22" s="94"/>
      <c r="AP22" s="94"/>
      <c r="AQ22" s="94"/>
      <c r="AR22" s="94">
        <v>10</v>
      </c>
      <c r="AS22" s="94">
        <v>10</v>
      </c>
      <c r="AT22" s="94">
        <v>10</v>
      </c>
      <c r="AU22" s="94">
        <v>10</v>
      </c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>
        <v>10</v>
      </c>
      <c r="BH22" s="94"/>
      <c r="BI22" s="94"/>
      <c r="BJ22" s="94"/>
      <c r="BK22" s="94"/>
      <c r="BL22" s="94"/>
      <c r="BM22" s="94"/>
      <c r="BN22" s="94"/>
      <c r="BO22" s="94">
        <v>8.2349999999999994</v>
      </c>
      <c r="BP22" s="94"/>
      <c r="BQ22" s="94"/>
      <c r="BR22" s="94">
        <v>3</v>
      </c>
      <c r="BS22" s="94">
        <v>1.5</v>
      </c>
      <c r="BT22" s="94"/>
      <c r="BU22" s="94"/>
      <c r="BV22" s="94"/>
      <c r="BW22" s="94"/>
      <c r="BX22" s="94"/>
      <c r="BY22" s="94">
        <v>2.88</v>
      </c>
      <c r="BZ22" s="94"/>
      <c r="CA22" s="94"/>
      <c r="CB22" s="94">
        <v>3.6</v>
      </c>
      <c r="CC22" s="94">
        <v>3.6</v>
      </c>
      <c r="CD22" s="94">
        <v>2.88</v>
      </c>
      <c r="CE22" s="94">
        <v>2.88</v>
      </c>
      <c r="CF22" s="94">
        <v>2.88</v>
      </c>
      <c r="CG22" s="94"/>
      <c r="CH22" s="94"/>
      <c r="CI22" s="94"/>
      <c r="CJ22" s="94"/>
      <c r="CK22" s="94">
        <v>1.6</v>
      </c>
      <c r="CL22" s="94"/>
      <c r="CM22" s="94">
        <v>1.6</v>
      </c>
      <c r="CN22" s="94"/>
      <c r="CO22" s="94"/>
      <c r="CP22" s="94">
        <v>1.6</v>
      </c>
      <c r="CQ22" s="94"/>
      <c r="CR22" s="94">
        <v>2.8</v>
      </c>
      <c r="CS22" s="94"/>
      <c r="CT22" s="95"/>
      <c r="CU22" s="95"/>
      <c r="CV22" s="95"/>
      <c r="CW22" s="96"/>
      <c r="CX22" s="97">
        <f t="array" ref="CX22">SUMPRODUCT(B22:CW22*0.25)</f>
        <v>25.068249999999988</v>
      </c>
    </row>
    <row r="23" spans="1:102" ht="25" customHeight="1" x14ac:dyDescent="0.3">
      <c r="A23" s="92" t="s">
        <v>19</v>
      </c>
      <c r="B23" s="98">
        <v>9.8640000000000008</v>
      </c>
      <c r="C23" s="99">
        <v>9.6920000000000002</v>
      </c>
      <c r="D23" s="99">
        <v>10.144</v>
      </c>
      <c r="E23" s="99">
        <v>9.6219999999999999</v>
      </c>
      <c r="F23" s="99">
        <v>8.9280000000000008</v>
      </c>
      <c r="G23" s="99">
        <v>8.2759999999999998</v>
      </c>
      <c r="H23" s="99">
        <v>6.6429999999999998</v>
      </c>
      <c r="I23" s="99">
        <v>9.0310000000000006</v>
      </c>
      <c r="J23" s="99">
        <v>6.9130000000000003</v>
      </c>
      <c r="K23" s="99">
        <v>3.5710000000000002</v>
      </c>
      <c r="L23" s="99">
        <v>1.8220000000000001</v>
      </c>
      <c r="M23" s="99">
        <v>1.615</v>
      </c>
      <c r="N23" s="99">
        <v>2.0329999999999999</v>
      </c>
      <c r="O23" s="99">
        <v>2.528</v>
      </c>
      <c r="P23" s="99">
        <v>1.7330000000000001</v>
      </c>
      <c r="Q23" s="99">
        <v>9.5000000000000001E-2</v>
      </c>
      <c r="R23" s="99"/>
      <c r="S23" s="99">
        <v>0.40899999999999997</v>
      </c>
      <c r="T23" s="99">
        <v>1.1679999999999999</v>
      </c>
      <c r="U23" s="99">
        <v>3.238</v>
      </c>
      <c r="V23" s="99">
        <v>2.2509999999999999</v>
      </c>
      <c r="W23" s="99">
        <v>1.925</v>
      </c>
      <c r="X23" s="99">
        <v>7.6999999999999999E-2</v>
      </c>
      <c r="Y23" s="99"/>
      <c r="Z23" s="99"/>
      <c r="AA23" s="99"/>
      <c r="AB23" s="99"/>
      <c r="AC23" s="99"/>
      <c r="AD23" s="99">
        <v>10.585000000000001</v>
      </c>
      <c r="AE23" s="99">
        <v>20.276</v>
      </c>
      <c r="AF23" s="99">
        <v>26.405999999999999</v>
      </c>
      <c r="AG23" s="99">
        <v>1.661</v>
      </c>
      <c r="AH23" s="99">
        <v>59.29</v>
      </c>
      <c r="AI23" s="99">
        <v>7.3120000000000003</v>
      </c>
      <c r="AJ23" s="99">
        <v>5.2560000000000002</v>
      </c>
      <c r="AK23" s="99">
        <v>3.927</v>
      </c>
      <c r="AL23" s="99">
        <v>46.445</v>
      </c>
      <c r="AM23" s="99">
        <v>3.4780000000000002</v>
      </c>
      <c r="AN23" s="99">
        <v>1.429</v>
      </c>
      <c r="AO23" s="99"/>
      <c r="AP23" s="99">
        <v>1.8879999999999999</v>
      </c>
      <c r="AQ23" s="99">
        <v>0.06</v>
      </c>
      <c r="AR23" s="99">
        <v>7.46</v>
      </c>
      <c r="AS23" s="99">
        <v>13.471</v>
      </c>
      <c r="AT23" s="99">
        <v>12.6</v>
      </c>
      <c r="AU23" s="99">
        <v>12.711</v>
      </c>
      <c r="AV23" s="99">
        <v>12.86</v>
      </c>
      <c r="AW23" s="99">
        <v>13.031000000000001</v>
      </c>
      <c r="AX23" s="99">
        <v>12.96</v>
      </c>
      <c r="AY23" s="99">
        <v>13.090999999999999</v>
      </c>
      <c r="AZ23" s="99">
        <v>13.191000000000001</v>
      </c>
      <c r="BA23" s="99">
        <v>13.16</v>
      </c>
      <c r="BB23" s="99">
        <v>13.271000000000001</v>
      </c>
      <c r="BC23" s="99">
        <v>13.131</v>
      </c>
      <c r="BD23" s="99">
        <v>12.78</v>
      </c>
      <c r="BE23" s="99">
        <v>12.851000000000001</v>
      </c>
      <c r="BF23" s="99">
        <v>12.8</v>
      </c>
      <c r="BG23" s="99">
        <v>12.631</v>
      </c>
      <c r="BH23" s="99">
        <v>6.2640000000000002</v>
      </c>
      <c r="BI23" s="99">
        <v>9.7690000000000001</v>
      </c>
      <c r="BJ23" s="99">
        <v>9.1170000000000009</v>
      </c>
      <c r="BK23" s="99">
        <v>2.3199999999999998</v>
      </c>
      <c r="BL23" s="99"/>
      <c r="BM23" s="99"/>
      <c r="BN23" s="99">
        <v>1.2390000000000001</v>
      </c>
      <c r="BO23" s="99">
        <v>33.387999999999998</v>
      </c>
      <c r="BP23" s="99">
        <v>1.5429999999999999</v>
      </c>
      <c r="BQ23" s="99">
        <v>1.696</v>
      </c>
      <c r="BR23" s="99"/>
      <c r="BS23" s="99"/>
      <c r="BT23" s="99"/>
      <c r="BU23" s="99">
        <v>12.404</v>
      </c>
      <c r="BV23" s="99">
        <v>1.1759999999999999</v>
      </c>
      <c r="BW23" s="99">
        <v>1.1759999999999999</v>
      </c>
      <c r="BX23" s="99">
        <v>1.69</v>
      </c>
      <c r="BY23" s="99">
        <v>36.308</v>
      </c>
      <c r="BZ23" s="99"/>
      <c r="CA23" s="99"/>
      <c r="CB23" s="99">
        <v>38.972999999999999</v>
      </c>
      <c r="CC23" s="99">
        <v>44.825000000000003</v>
      </c>
      <c r="CD23" s="99">
        <v>19.951000000000001</v>
      </c>
      <c r="CE23" s="99">
        <v>16.893999999999998</v>
      </c>
      <c r="CF23" s="99">
        <v>12.624000000000001</v>
      </c>
      <c r="CG23" s="99">
        <v>1.1759999999999999</v>
      </c>
      <c r="CH23" s="99">
        <v>1.1759999999999999</v>
      </c>
      <c r="CI23" s="99">
        <v>1.1759999999999999</v>
      </c>
      <c r="CJ23" s="99">
        <v>1.1759999999999999</v>
      </c>
      <c r="CK23" s="99">
        <v>21.1</v>
      </c>
      <c r="CL23" s="99">
        <v>11.026</v>
      </c>
      <c r="CM23" s="99">
        <v>13.016999999999999</v>
      </c>
      <c r="CN23" s="99">
        <v>11.582000000000001</v>
      </c>
      <c r="CO23" s="99">
        <v>16.175999999999998</v>
      </c>
      <c r="CP23" s="99">
        <v>2</v>
      </c>
      <c r="CQ23" s="99">
        <v>17.056999999999999</v>
      </c>
      <c r="CR23" s="99">
        <v>22.178999999999998</v>
      </c>
      <c r="CS23" s="99"/>
      <c r="CT23" s="100"/>
      <c r="CU23" s="100"/>
      <c r="CV23" s="100"/>
      <c r="CW23" s="96"/>
      <c r="CX23" s="97">
        <f t="array" ref="CX23">SUMPRODUCT(B23:CW23*0.25)</f>
        <v>215.44700000000014</v>
      </c>
    </row>
    <row r="24" spans="1:102" ht="25" customHeight="1" x14ac:dyDescent="0.3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5" customHeight="1" x14ac:dyDescent="0.3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5" customHeight="1" x14ac:dyDescent="0.3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5" customHeight="1" x14ac:dyDescent="0.3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5">
      <c r="A28" s="105" t="s">
        <v>24</v>
      </c>
      <c r="B28" s="106">
        <f>SUM(B21:B27)</f>
        <v>9.8640000000000008</v>
      </c>
      <c r="C28" s="107">
        <f t="shared" ref="C28:BN28" si="2">SUM(C21:C27)</f>
        <v>9.6920000000000002</v>
      </c>
      <c r="D28" s="107">
        <f t="shared" si="2"/>
        <v>10.144</v>
      </c>
      <c r="E28" s="107">
        <f t="shared" si="2"/>
        <v>9.6219999999999999</v>
      </c>
      <c r="F28" s="107">
        <f t="shared" si="2"/>
        <v>8.9280000000000008</v>
      </c>
      <c r="G28" s="107">
        <f t="shared" si="2"/>
        <v>8.2759999999999998</v>
      </c>
      <c r="H28" s="107">
        <f t="shared" si="2"/>
        <v>6.6429999999999998</v>
      </c>
      <c r="I28" s="107">
        <f t="shared" si="2"/>
        <v>9.0310000000000006</v>
      </c>
      <c r="J28" s="107">
        <f t="shared" si="2"/>
        <v>6.9130000000000003</v>
      </c>
      <c r="K28" s="107">
        <f t="shared" si="2"/>
        <v>3.5710000000000002</v>
      </c>
      <c r="L28" s="107">
        <f t="shared" si="2"/>
        <v>1.8220000000000001</v>
      </c>
      <c r="M28" s="107">
        <f t="shared" si="2"/>
        <v>1.615</v>
      </c>
      <c r="N28" s="107">
        <f t="shared" si="2"/>
        <v>2.0329999999999999</v>
      </c>
      <c r="O28" s="107">
        <f t="shared" si="2"/>
        <v>2.528</v>
      </c>
      <c r="P28" s="107">
        <f t="shared" si="2"/>
        <v>1.7330000000000001</v>
      </c>
      <c r="Q28" s="107">
        <f t="shared" si="2"/>
        <v>9.5000000000000001E-2</v>
      </c>
      <c r="R28" s="107">
        <f t="shared" si="2"/>
        <v>0</v>
      </c>
      <c r="S28" s="107">
        <f t="shared" si="2"/>
        <v>0.40899999999999997</v>
      </c>
      <c r="T28" s="107">
        <f t="shared" si="2"/>
        <v>1.1679999999999999</v>
      </c>
      <c r="U28" s="107">
        <f t="shared" si="2"/>
        <v>3.238</v>
      </c>
      <c r="V28" s="107">
        <f t="shared" si="2"/>
        <v>2.2509999999999999</v>
      </c>
      <c r="W28" s="107">
        <f t="shared" si="2"/>
        <v>1.925</v>
      </c>
      <c r="X28" s="107">
        <f t="shared" si="2"/>
        <v>7.6999999999999999E-2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10.585000000000001</v>
      </c>
      <c r="AE28" s="107">
        <f t="shared" si="2"/>
        <v>20.276</v>
      </c>
      <c r="AF28" s="107">
        <f t="shared" si="2"/>
        <v>26.405999999999999</v>
      </c>
      <c r="AG28" s="107">
        <f t="shared" si="2"/>
        <v>1.661</v>
      </c>
      <c r="AH28" s="107">
        <f t="shared" si="2"/>
        <v>66.89</v>
      </c>
      <c r="AI28" s="107">
        <f t="shared" si="2"/>
        <v>7.3120000000000003</v>
      </c>
      <c r="AJ28" s="107">
        <f t="shared" si="2"/>
        <v>6.8559999999999999</v>
      </c>
      <c r="AK28" s="107">
        <f t="shared" si="2"/>
        <v>3.927</v>
      </c>
      <c r="AL28" s="107">
        <f t="shared" si="2"/>
        <v>48.463000000000001</v>
      </c>
      <c r="AM28" s="107">
        <f t="shared" si="2"/>
        <v>3.4780000000000002</v>
      </c>
      <c r="AN28" s="107">
        <f t="shared" si="2"/>
        <v>1.429</v>
      </c>
      <c r="AO28" s="107">
        <f t="shared" si="2"/>
        <v>0</v>
      </c>
      <c r="AP28" s="107">
        <f t="shared" si="2"/>
        <v>1.8879999999999999</v>
      </c>
      <c r="AQ28" s="107">
        <f t="shared" si="2"/>
        <v>0.06</v>
      </c>
      <c r="AR28" s="107">
        <f t="shared" si="2"/>
        <v>17.46</v>
      </c>
      <c r="AS28" s="107">
        <f t="shared" si="2"/>
        <v>23.471</v>
      </c>
      <c r="AT28" s="107">
        <f t="shared" si="2"/>
        <v>22.6</v>
      </c>
      <c r="AU28" s="107">
        <f t="shared" si="2"/>
        <v>22.710999999999999</v>
      </c>
      <c r="AV28" s="107">
        <f t="shared" si="2"/>
        <v>12.86</v>
      </c>
      <c r="AW28" s="107">
        <f t="shared" si="2"/>
        <v>13.031000000000001</v>
      </c>
      <c r="AX28" s="107">
        <f t="shared" si="2"/>
        <v>12.96</v>
      </c>
      <c r="AY28" s="107">
        <f t="shared" si="2"/>
        <v>13.090999999999999</v>
      </c>
      <c r="AZ28" s="107">
        <f t="shared" si="2"/>
        <v>13.191000000000001</v>
      </c>
      <c r="BA28" s="107">
        <f t="shared" si="2"/>
        <v>13.16</v>
      </c>
      <c r="BB28" s="107">
        <f t="shared" si="2"/>
        <v>13.271000000000001</v>
      </c>
      <c r="BC28" s="107">
        <f t="shared" si="2"/>
        <v>13.131</v>
      </c>
      <c r="BD28" s="107">
        <f t="shared" si="2"/>
        <v>12.78</v>
      </c>
      <c r="BE28" s="107">
        <f t="shared" si="2"/>
        <v>12.851000000000001</v>
      </c>
      <c r="BF28" s="107">
        <f t="shared" si="2"/>
        <v>12.8</v>
      </c>
      <c r="BG28" s="107">
        <f t="shared" si="2"/>
        <v>22.631</v>
      </c>
      <c r="BH28" s="107">
        <f t="shared" si="2"/>
        <v>6.2640000000000002</v>
      </c>
      <c r="BI28" s="107">
        <f t="shared" si="2"/>
        <v>9.7690000000000001</v>
      </c>
      <c r="BJ28" s="107">
        <f t="shared" si="2"/>
        <v>9.1170000000000009</v>
      </c>
      <c r="BK28" s="107">
        <f t="shared" si="2"/>
        <v>2.3199999999999998</v>
      </c>
      <c r="BL28" s="107">
        <f t="shared" si="2"/>
        <v>0</v>
      </c>
      <c r="BM28" s="107">
        <f t="shared" si="2"/>
        <v>0</v>
      </c>
      <c r="BN28" s="107">
        <f t="shared" si="2"/>
        <v>1.2390000000000001</v>
      </c>
      <c r="BO28" s="107">
        <f t="shared" ref="BO28:CW28" si="3">SUM(BO21:BO27)</f>
        <v>41.622999999999998</v>
      </c>
      <c r="BP28" s="107">
        <f t="shared" si="3"/>
        <v>1.5429999999999999</v>
      </c>
      <c r="BQ28" s="107">
        <f t="shared" si="3"/>
        <v>1.696</v>
      </c>
      <c r="BR28" s="107">
        <f t="shared" si="3"/>
        <v>3</v>
      </c>
      <c r="BS28" s="107">
        <f t="shared" si="3"/>
        <v>1.5</v>
      </c>
      <c r="BT28" s="107">
        <f t="shared" si="3"/>
        <v>0</v>
      </c>
      <c r="BU28" s="107">
        <f t="shared" si="3"/>
        <v>12.404</v>
      </c>
      <c r="BV28" s="107">
        <f t="shared" si="3"/>
        <v>1.1759999999999999</v>
      </c>
      <c r="BW28" s="107">
        <f t="shared" si="3"/>
        <v>1.1759999999999999</v>
      </c>
      <c r="BX28" s="107">
        <f t="shared" si="3"/>
        <v>1.69</v>
      </c>
      <c r="BY28" s="107">
        <f t="shared" si="3"/>
        <v>39.188000000000002</v>
      </c>
      <c r="BZ28" s="107">
        <f t="shared" si="3"/>
        <v>0</v>
      </c>
      <c r="CA28" s="107">
        <f t="shared" si="3"/>
        <v>0</v>
      </c>
      <c r="CB28" s="107">
        <f t="shared" si="3"/>
        <v>42.573</v>
      </c>
      <c r="CC28" s="107">
        <f t="shared" si="3"/>
        <v>48.425000000000004</v>
      </c>
      <c r="CD28" s="107">
        <f t="shared" si="3"/>
        <v>22.831</v>
      </c>
      <c r="CE28" s="107">
        <f t="shared" si="3"/>
        <v>19.773999999999997</v>
      </c>
      <c r="CF28" s="107">
        <f t="shared" si="3"/>
        <v>15.504000000000001</v>
      </c>
      <c r="CG28" s="107">
        <f t="shared" si="3"/>
        <v>1.1759999999999999</v>
      </c>
      <c r="CH28" s="107">
        <f t="shared" si="3"/>
        <v>1.1759999999999999</v>
      </c>
      <c r="CI28" s="107">
        <f t="shared" si="3"/>
        <v>1.1759999999999999</v>
      </c>
      <c r="CJ28" s="107">
        <f t="shared" si="3"/>
        <v>1.1759999999999999</v>
      </c>
      <c r="CK28" s="107">
        <f t="shared" si="3"/>
        <v>22.700000000000003</v>
      </c>
      <c r="CL28" s="107">
        <f t="shared" si="3"/>
        <v>11.026</v>
      </c>
      <c r="CM28" s="107">
        <f t="shared" si="3"/>
        <v>14.616999999999999</v>
      </c>
      <c r="CN28" s="107">
        <f t="shared" si="3"/>
        <v>11.582000000000001</v>
      </c>
      <c r="CO28" s="107">
        <f t="shared" si="3"/>
        <v>16.175999999999998</v>
      </c>
      <c r="CP28" s="107">
        <f t="shared" si="3"/>
        <v>3.6</v>
      </c>
      <c r="CQ28" s="107">
        <f t="shared" si="3"/>
        <v>17.056999999999999</v>
      </c>
      <c r="CR28" s="107">
        <f t="shared" si="3"/>
        <v>24.978999999999999</v>
      </c>
      <c r="CS28" s="107">
        <f t="shared" si="3"/>
        <v>0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240.51525000000012</v>
      </c>
    </row>
    <row r="29" spans="1:102" ht="18" customHeight="1" thickBot="1" x14ac:dyDescent="0.3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5" customHeight="1" x14ac:dyDescent="0.3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5" customHeight="1" x14ac:dyDescent="0.3">
      <c r="A32" s="92" t="s">
        <v>27</v>
      </c>
      <c r="B32" s="93">
        <v>58.786000000000001</v>
      </c>
      <c r="C32" s="94">
        <v>15.9</v>
      </c>
      <c r="D32" s="94">
        <v>60.475999999999999</v>
      </c>
      <c r="E32" s="94">
        <v>56.851999999999997</v>
      </c>
      <c r="F32" s="94">
        <v>9.2319999999999993</v>
      </c>
      <c r="G32" s="94">
        <v>8.6020000000000003</v>
      </c>
      <c r="H32" s="94">
        <v>11.750999999999999</v>
      </c>
      <c r="I32" s="94">
        <v>62.445</v>
      </c>
      <c r="J32" s="94">
        <v>7.1849999999999996</v>
      </c>
      <c r="K32" s="94">
        <v>55.856000000000002</v>
      </c>
      <c r="L32" s="94">
        <v>59.372999999999998</v>
      </c>
      <c r="M32" s="94">
        <v>61.002000000000002</v>
      </c>
      <c r="N32" s="94">
        <v>55.209000000000003</v>
      </c>
      <c r="O32" s="94">
        <v>58.56</v>
      </c>
      <c r="P32" s="94">
        <v>59.277000000000001</v>
      </c>
      <c r="Q32" s="94">
        <v>58.726999999999997</v>
      </c>
      <c r="R32" s="94">
        <v>59.134</v>
      </c>
      <c r="S32" s="94">
        <v>61.529000000000003</v>
      </c>
      <c r="T32" s="94">
        <v>63.9</v>
      </c>
      <c r="U32" s="94">
        <v>65.847999999999999</v>
      </c>
      <c r="V32" s="94">
        <v>68.070999999999998</v>
      </c>
      <c r="W32" s="94">
        <v>67.460999999999999</v>
      </c>
      <c r="X32" s="94">
        <v>62.432000000000002</v>
      </c>
      <c r="Y32" s="94">
        <v>54.655000000000001</v>
      </c>
      <c r="Z32" s="94">
        <v>73.932000000000002</v>
      </c>
      <c r="AA32" s="94">
        <v>80.662999999999997</v>
      </c>
      <c r="AB32" s="94">
        <v>75.483000000000004</v>
      </c>
      <c r="AC32" s="94">
        <v>89.61</v>
      </c>
      <c r="AD32" s="94">
        <v>94.914000000000001</v>
      </c>
      <c r="AE32" s="94">
        <v>127.363</v>
      </c>
      <c r="AF32" s="94">
        <v>135.74299999999999</v>
      </c>
      <c r="AG32" s="94">
        <v>133.22200000000001</v>
      </c>
      <c r="AH32" s="94">
        <v>188.899</v>
      </c>
      <c r="AI32" s="94">
        <v>110.01600000000001</v>
      </c>
      <c r="AJ32" s="94">
        <v>99.010999999999996</v>
      </c>
      <c r="AK32" s="94">
        <v>93.506</v>
      </c>
      <c r="AL32" s="94">
        <v>196.636</v>
      </c>
      <c r="AM32" s="94">
        <v>119.998</v>
      </c>
      <c r="AN32" s="94">
        <v>77.787000000000006</v>
      </c>
      <c r="AO32" s="94">
        <v>141.41800000000001</v>
      </c>
      <c r="AP32" s="94">
        <v>78.278999999999996</v>
      </c>
      <c r="AQ32" s="94">
        <v>65.965000000000003</v>
      </c>
      <c r="AR32" s="94">
        <v>161.98400000000001</v>
      </c>
      <c r="AS32" s="94">
        <v>170.38200000000001</v>
      </c>
      <c r="AT32" s="94">
        <v>137.90700000000001</v>
      </c>
      <c r="AU32" s="94">
        <v>119.075</v>
      </c>
      <c r="AV32" s="94">
        <v>142.149</v>
      </c>
      <c r="AW32" s="94">
        <v>142.32400000000001</v>
      </c>
      <c r="AX32" s="94">
        <v>159.86000000000001</v>
      </c>
      <c r="AY32" s="94">
        <v>156.81</v>
      </c>
      <c r="AZ32" s="94">
        <v>133.16999999999999</v>
      </c>
      <c r="BA32" s="94">
        <v>128.274</v>
      </c>
      <c r="BB32" s="94">
        <v>132.453</v>
      </c>
      <c r="BC32" s="94">
        <v>128.375</v>
      </c>
      <c r="BD32" s="94">
        <v>109.02200000000001</v>
      </c>
      <c r="BE32" s="94">
        <v>97.43</v>
      </c>
      <c r="BF32" s="94">
        <v>191.78299999999999</v>
      </c>
      <c r="BG32" s="94">
        <v>166.983</v>
      </c>
      <c r="BH32" s="94">
        <v>160.393</v>
      </c>
      <c r="BI32" s="94">
        <v>156.01499999999999</v>
      </c>
      <c r="BJ32" s="94">
        <v>109.691</v>
      </c>
      <c r="BK32" s="94">
        <v>139.291</v>
      </c>
      <c r="BL32" s="94">
        <v>104.02</v>
      </c>
      <c r="BM32" s="94">
        <v>106.039</v>
      </c>
      <c r="BN32" s="94">
        <v>58.91</v>
      </c>
      <c r="BO32" s="94">
        <v>134.77699999999999</v>
      </c>
      <c r="BP32" s="94">
        <v>42.139000000000003</v>
      </c>
      <c r="BQ32" s="94">
        <v>28.335999999999999</v>
      </c>
      <c r="BR32" s="94">
        <v>11.278</v>
      </c>
      <c r="BS32" s="94">
        <v>13.54</v>
      </c>
      <c r="BT32" s="94">
        <v>11.566000000000001</v>
      </c>
      <c r="BU32" s="94">
        <v>17.466000000000001</v>
      </c>
      <c r="BV32" s="94">
        <v>14.048</v>
      </c>
      <c r="BW32" s="94">
        <v>9.8949999999999996</v>
      </c>
      <c r="BX32" s="94">
        <v>11.472</v>
      </c>
      <c r="BY32" s="94">
        <v>41.811</v>
      </c>
      <c r="BZ32" s="94">
        <v>7.7750000000000004</v>
      </c>
      <c r="CA32" s="94">
        <v>1.284</v>
      </c>
      <c r="CB32" s="94">
        <v>49.043999999999997</v>
      </c>
      <c r="CC32" s="94">
        <v>57.395000000000003</v>
      </c>
      <c r="CD32" s="94">
        <v>23.934999999999999</v>
      </c>
      <c r="CE32" s="94">
        <v>20.905000000000001</v>
      </c>
      <c r="CF32" s="94">
        <v>23.614000000000001</v>
      </c>
      <c r="CG32" s="94">
        <v>10.385999999999999</v>
      </c>
      <c r="CH32" s="94">
        <v>1.296</v>
      </c>
      <c r="CI32" s="94">
        <v>8.1959999999999997</v>
      </c>
      <c r="CJ32" s="94">
        <v>7.2960000000000003</v>
      </c>
      <c r="CK32" s="94">
        <v>33.622999999999998</v>
      </c>
      <c r="CL32" s="94">
        <v>99.468000000000004</v>
      </c>
      <c r="CM32" s="94">
        <v>57.609000000000002</v>
      </c>
      <c r="CN32" s="94">
        <v>54.063000000000002</v>
      </c>
      <c r="CO32" s="94">
        <v>84.491</v>
      </c>
      <c r="CP32" s="94">
        <v>3.899</v>
      </c>
      <c r="CQ32" s="94">
        <v>26.753</v>
      </c>
      <c r="CR32" s="94">
        <v>32.994</v>
      </c>
      <c r="CS32" s="94">
        <v>2.42</v>
      </c>
      <c r="CT32" s="95"/>
      <c r="CU32" s="95"/>
      <c r="CV32" s="95"/>
      <c r="CW32" s="96"/>
      <c r="CX32" s="97">
        <f t="array" ref="CX32">SUMPRODUCT(B32:CW32*0.25)</f>
        <v>1809.9555000000005</v>
      </c>
    </row>
    <row r="33" spans="1:102" ht="25" customHeight="1" x14ac:dyDescent="0.3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5">
      <c r="A34" s="75" t="s">
        <v>42</v>
      </c>
      <c r="B34" s="76">
        <f>SUM(B31:B33)</f>
        <v>58.786000000000001</v>
      </c>
      <c r="C34" s="77">
        <f t="shared" ref="C34:BN34" si="4">SUM(C31:C33)</f>
        <v>15.9</v>
      </c>
      <c r="D34" s="77">
        <f t="shared" si="4"/>
        <v>60.475999999999999</v>
      </c>
      <c r="E34" s="77">
        <f t="shared" si="4"/>
        <v>56.851999999999997</v>
      </c>
      <c r="F34" s="77">
        <f t="shared" si="4"/>
        <v>9.2319999999999993</v>
      </c>
      <c r="G34" s="77">
        <f t="shared" si="4"/>
        <v>8.6020000000000003</v>
      </c>
      <c r="H34" s="77">
        <f t="shared" si="4"/>
        <v>11.750999999999999</v>
      </c>
      <c r="I34" s="77">
        <f t="shared" si="4"/>
        <v>62.445</v>
      </c>
      <c r="J34" s="77">
        <f t="shared" si="4"/>
        <v>7.1849999999999996</v>
      </c>
      <c r="K34" s="77">
        <f t="shared" si="4"/>
        <v>55.856000000000002</v>
      </c>
      <c r="L34" s="77">
        <f t="shared" si="4"/>
        <v>59.372999999999998</v>
      </c>
      <c r="M34" s="77">
        <f t="shared" si="4"/>
        <v>61.002000000000002</v>
      </c>
      <c r="N34" s="77">
        <f t="shared" si="4"/>
        <v>55.209000000000003</v>
      </c>
      <c r="O34" s="77">
        <f t="shared" si="4"/>
        <v>58.56</v>
      </c>
      <c r="P34" s="77">
        <f t="shared" si="4"/>
        <v>59.277000000000001</v>
      </c>
      <c r="Q34" s="77">
        <f t="shared" si="4"/>
        <v>58.726999999999997</v>
      </c>
      <c r="R34" s="77">
        <f t="shared" si="4"/>
        <v>59.134</v>
      </c>
      <c r="S34" s="77">
        <f t="shared" si="4"/>
        <v>61.529000000000003</v>
      </c>
      <c r="T34" s="77">
        <f t="shared" si="4"/>
        <v>63.9</v>
      </c>
      <c r="U34" s="77">
        <f t="shared" si="4"/>
        <v>65.847999999999999</v>
      </c>
      <c r="V34" s="77">
        <f t="shared" si="4"/>
        <v>68.070999999999998</v>
      </c>
      <c r="W34" s="77">
        <f t="shared" si="4"/>
        <v>67.460999999999999</v>
      </c>
      <c r="X34" s="77">
        <f t="shared" si="4"/>
        <v>62.432000000000002</v>
      </c>
      <c r="Y34" s="77">
        <f t="shared" si="4"/>
        <v>54.655000000000001</v>
      </c>
      <c r="Z34" s="77">
        <f t="shared" si="4"/>
        <v>73.932000000000002</v>
      </c>
      <c r="AA34" s="77">
        <f t="shared" si="4"/>
        <v>80.662999999999997</v>
      </c>
      <c r="AB34" s="77">
        <f t="shared" si="4"/>
        <v>75.483000000000004</v>
      </c>
      <c r="AC34" s="77">
        <f t="shared" si="4"/>
        <v>89.61</v>
      </c>
      <c r="AD34" s="77">
        <f t="shared" si="4"/>
        <v>94.914000000000001</v>
      </c>
      <c r="AE34" s="77">
        <f t="shared" si="4"/>
        <v>127.363</v>
      </c>
      <c r="AF34" s="77">
        <f t="shared" si="4"/>
        <v>135.74299999999999</v>
      </c>
      <c r="AG34" s="77">
        <f t="shared" si="4"/>
        <v>133.22200000000001</v>
      </c>
      <c r="AH34" s="77">
        <f t="shared" si="4"/>
        <v>188.899</v>
      </c>
      <c r="AI34" s="77">
        <f t="shared" si="4"/>
        <v>110.01600000000001</v>
      </c>
      <c r="AJ34" s="77">
        <f t="shared" si="4"/>
        <v>99.010999999999996</v>
      </c>
      <c r="AK34" s="77">
        <f t="shared" si="4"/>
        <v>93.506</v>
      </c>
      <c r="AL34" s="77">
        <f t="shared" si="4"/>
        <v>196.636</v>
      </c>
      <c r="AM34" s="77">
        <f t="shared" si="4"/>
        <v>119.998</v>
      </c>
      <c r="AN34" s="77">
        <f t="shared" si="4"/>
        <v>77.787000000000006</v>
      </c>
      <c r="AO34" s="77">
        <f t="shared" si="4"/>
        <v>141.41800000000001</v>
      </c>
      <c r="AP34" s="77">
        <f t="shared" si="4"/>
        <v>78.278999999999996</v>
      </c>
      <c r="AQ34" s="77">
        <f t="shared" si="4"/>
        <v>65.965000000000003</v>
      </c>
      <c r="AR34" s="77">
        <f t="shared" si="4"/>
        <v>161.98400000000001</v>
      </c>
      <c r="AS34" s="77">
        <f t="shared" si="4"/>
        <v>170.38200000000001</v>
      </c>
      <c r="AT34" s="77">
        <f t="shared" si="4"/>
        <v>137.90700000000001</v>
      </c>
      <c r="AU34" s="77">
        <f t="shared" si="4"/>
        <v>119.075</v>
      </c>
      <c r="AV34" s="77">
        <f t="shared" si="4"/>
        <v>142.149</v>
      </c>
      <c r="AW34" s="77">
        <f t="shared" si="4"/>
        <v>142.32400000000001</v>
      </c>
      <c r="AX34" s="77">
        <f t="shared" si="4"/>
        <v>159.86000000000001</v>
      </c>
      <c r="AY34" s="77">
        <f t="shared" si="4"/>
        <v>156.81</v>
      </c>
      <c r="AZ34" s="77">
        <f t="shared" si="4"/>
        <v>133.16999999999999</v>
      </c>
      <c r="BA34" s="77">
        <f t="shared" si="4"/>
        <v>128.274</v>
      </c>
      <c r="BB34" s="77">
        <f t="shared" si="4"/>
        <v>132.453</v>
      </c>
      <c r="BC34" s="77">
        <f t="shared" si="4"/>
        <v>128.375</v>
      </c>
      <c r="BD34" s="77">
        <f t="shared" si="4"/>
        <v>109.02200000000001</v>
      </c>
      <c r="BE34" s="77">
        <f t="shared" si="4"/>
        <v>97.43</v>
      </c>
      <c r="BF34" s="77">
        <f t="shared" si="4"/>
        <v>191.78299999999999</v>
      </c>
      <c r="BG34" s="77">
        <f t="shared" si="4"/>
        <v>166.983</v>
      </c>
      <c r="BH34" s="77">
        <f t="shared" si="4"/>
        <v>160.393</v>
      </c>
      <c r="BI34" s="77">
        <f t="shared" si="4"/>
        <v>156.01499999999999</v>
      </c>
      <c r="BJ34" s="77">
        <f t="shared" si="4"/>
        <v>109.691</v>
      </c>
      <c r="BK34" s="77">
        <f t="shared" si="4"/>
        <v>139.291</v>
      </c>
      <c r="BL34" s="77">
        <f t="shared" si="4"/>
        <v>104.02</v>
      </c>
      <c r="BM34" s="77">
        <f t="shared" si="4"/>
        <v>106.039</v>
      </c>
      <c r="BN34" s="77">
        <f t="shared" si="4"/>
        <v>58.91</v>
      </c>
      <c r="BO34" s="77">
        <f t="shared" ref="BO34:CW34" si="5">SUM(BO31:BO33)</f>
        <v>134.77699999999999</v>
      </c>
      <c r="BP34" s="77">
        <f t="shared" si="5"/>
        <v>42.139000000000003</v>
      </c>
      <c r="BQ34" s="77">
        <f t="shared" si="5"/>
        <v>28.335999999999999</v>
      </c>
      <c r="BR34" s="77">
        <f t="shared" si="5"/>
        <v>11.278</v>
      </c>
      <c r="BS34" s="77">
        <f t="shared" si="5"/>
        <v>13.54</v>
      </c>
      <c r="BT34" s="77">
        <f t="shared" si="5"/>
        <v>11.566000000000001</v>
      </c>
      <c r="BU34" s="77">
        <f t="shared" si="5"/>
        <v>17.466000000000001</v>
      </c>
      <c r="BV34" s="77">
        <f t="shared" si="5"/>
        <v>14.048</v>
      </c>
      <c r="BW34" s="77">
        <f t="shared" si="5"/>
        <v>9.8949999999999996</v>
      </c>
      <c r="BX34" s="77">
        <f t="shared" si="5"/>
        <v>11.472</v>
      </c>
      <c r="BY34" s="77">
        <f t="shared" si="5"/>
        <v>41.811</v>
      </c>
      <c r="BZ34" s="77">
        <f t="shared" si="5"/>
        <v>7.7750000000000004</v>
      </c>
      <c r="CA34" s="77">
        <f t="shared" si="5"/>
        <v>1.284</v>
      </c>
      <c r="CB34" s="77">
        <f t="shared" si="5"/>
        <v>49.043999999999997</v>
      </c>
      <c r="CC34" s="77">
        <f t="shared" si="5"/>
        <v>57.395000000000003</v>
      </c>
      <c r="CD34" s="77">
        <f t="shared" si="5"/>
        <v>23.934999999999999</v>
      </c>
      <c r="CE34" s="77">
        <f t="shared" si="5"/>
        <v>20.905000000000001</v>
      </c>
      <c r="CF34" s="77">
        <f t="shared" si="5"/>
        <v>23.614000000000001</v>
      </c>
      <c r="CG34" s="77">
        <f t="shared" si="5"/>
        <v>10.385999999999999</v>
      </c>
      <c r="CH34" s="77">
        <f t="shared" si="5"/>
        <v>1.296</v>
      </c>
      <c r="CI34" s="77">
        <f t="shared" si="5"/>
        <v>8.1959999999999997</v>
      </c>
      <c r="CJ34" s="77">
        <f t="shared" si="5"/>
        <v>7.2960000000000003</v>
      </c>
      <c r="CK34" s="77">
        <f t="shared" si="5"/>
        <v>33.622999999999998</v>
      </c>
      <c r="CL34" s="77">
        <f t="shared" si="5"/>
        <v>99.468000000000004</v>
      </c>
      <c r="CM34" s="77">
        <f t="shared" si="5"/>
        <v>57.609000000000002</v>
      </c>
      <c r="CN34" s="77">
        <f t="shared" si="5"/>
        <v>54.063000000000002</v>
      </c>
      <c r="CO34" s="77">
        <f t="shared" si="5"/>
        <v>84.491</v>
      </c>
      <c r="CP34" s="77">
        <f t="shared" si="5"/>
        <v>3.899</v>
      </c>
      <c r="CQ34" s="77">
        <f t="shared" si="5"/>
        <v>26.753</v>
      </c>
      <c r="CR34" s="77">
        <f t="shared" si="5"/>
        <v>32.994</v>
      </c>
      <c r="CS34" s="77">
        <f t="shared" si="5"/>
        <v>2.42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1809.9555000000005</v>
      </c>
    </row>
    <row r="35" spans="1:102" ht="18" customHeight="1" thickBot="1" x14ac:dyDescent="0.3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5" customHeight="1" x14ac:dyDescent="0.3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5" customHeight="1" x14ac:dyDescent="0.3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5" customHeight="1" x14ac:dyDescent="0.3">
      <c r="A39" s="118" t="s">
        <v>46</v>
      </c>
      <c r="B39" s="119">
        <v>15.4</v>
      </c>
      <c r="C39" s="120">
        <v>57.2</v>
      </c>
      <c r="D39" s="120">
        <v>0.9</v>
      </c>
      <c r="E39" s="120">
        <v>20</v>
      </c>
      <c r="F39" s="120">
        <v>39</v>
      </c>
      <c r="G39" s="120">
        <v>19.100000000000001</v>
      </c>
      <c r="H39" s="120">
        <v>18.2</v>
      </c>
      <c r="I39" s="120"/>
      <c r="J39" s="120"/>
      <c r="K39" s="120"/>
      <c r="L39" s="120"/>
      <c r="M39" s="120"/>
      <c r="N39" s="120">
        <v>46.8</v>
      </c>
      <c r="O39" s="120">
        <v>94.5</v>
      </c>
      <c r="P39" s="120">
        <v>91.1</v>
      </c>
      <c r="Q39" s="120">
        <v>76.099999999999994</v>
      </c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>
        <v>16.100000000000001</v>
      </c>
      <c r="AL39" s="120"/>
      <c r="AM39" s="120">
        <v>49.1</v>
      </c>
      <c r="AN39" s="120">
        <v>78.5</v>
      </c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80.8</v>
      </c>
      <c r="BS39" s="120">
        <v>63</v>
      </c>
      <c r="BT39" s="120">
        <v>46.9</v>
      </c>
      <c r="BU39" s="120">
        <v>46.7</v>
      </c>
      <c r="BV39" s="120">
        <v>18.5</v>
      </c>
      <c r="BW39" s="120">
        <v>104.3</v>
      </c>
      <c r="BX39" s="120">
        <v>95.5</v>
      </c>
      <c r="BY39" s="120">
        <v>42.5</v>
      </c>
      <c r="BZ39" s="120">
        <v>109.1</v>
      </c>
      <c r="CA39" s="120">
        <v>93.1</v>
      </c>
      <c r="CB39" s="120">
        <v>28.3</v>
      </c>
      <c r="CC39" s="120">
        <v>17</v>
      </c>
      <c r="CD39" s="120">
        <v>62.3</v>
      </c>
      <c r="CE39" s="120">
        <v>67.3</v>
      </c>
      <c r="CF39" s="120">
        <v>54.7</v>
      </c>
      <c r="CG39" s="120">
        <v>71.400000000000006</v>
      </c>
      <c r="CH39" s="120">
        <v>112.7</v>
      </c>
      <c r="CI39" s="120">
        <v>110.9</v>
      </c>
      <c r="CJ39" s="120">
        <v>109.9</v>
      </c>
      <c r="CK39" s="120">
        <v>9.4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491.57499999999999</v>
      </c>
    </row>
    <row r="40" spans="1:102" ht="25" customHeight="1" x14ac:dyDescent="0.3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5" customHeight="1" x14ac:dyDescent="0.3">
      <c r="A41" s="118" t="s">
        <v>48</v>
      </c>
      <c r="B41" s="119">
        <v>28</v>
      </c>
      <c r="C41" s="120">
        <v>28</v>
      </c>
      <c r="D41" s="120">
        <v>28</v>
      </c>
      <c r="E41" s="120">
        <v>28</v>
      </c>
      <c r="F41" s="120">
        <v>22.1</v>
      </c>
      <c r="G41" s="120">
        <v>22.1</v>
      </c>
      <c r="H41" s="120">
        <v>22.1</v>
      </c>
      <c r="I41" s="120">
        <v>22.1</v>
      </c>
      <c r="J41" s="120">
        <v>94.7</v>
      </c>
      <c r="K41" s="120">
        <v>94.7</v>
      </c>
      <c r="L41" s="120">
        <v>94.7</v>
      </c>
      <c r="M41" s="120">
        <v>94.7</v>
      </c>
      <c r="N41" s="120"/>
      <c r="O41" s="120"/>
      <c r="P41" s="120"/>
      <c r="Q41" s="120"/>
      <c r="R41" s="120">
        <v>81.900000000000006</v>
      </c>
      <c r="S41" s="120">
        <v>81.900000000000006</v>
      </c>
      <c r="T41" s="120">
        <v>81.900000000000006</v>
      </c>
      <c r="U41" s="120">
        <v>81.900000000000006</v>
      </c>
      <c r="V41" s="120">
        <v>184.1</v>
      </c>
      <c r="W41" s="120">
        <v>184.1</v>
      </c>
      <c r="X41" s="120">
        <v>184.1</v>
      </c>
      <c r="Y41" s="120">
        <v>184.1</v>
      </c>
      <c r="Z41" s="120"/>
      <c r="AA41" s="120"/>
      <c r="AB41" s="120"/>
      <c r="AC41" s="120"/>
      <c r="AD41" s="120">
        <v>77.5</v>
      </c>
      <c r="AE41" s="120">
        <v>77.5</v>
      </c>
      <c r="AF41" s="120">
        <v>77.5</v>
      </c>
      <c r="AG41" s="120">
        <v>77.5</v>
      </c>
      <c r="AH41" s="120"/>
      <c r="AI41" s="120"/>
      <c r="AJ41" s="120"/>
      <c r="AK41" s="120"/>
      <c r="AL41" s="120"/>
      <c r="AM41" s="120"/>
      <c r="AN41" s="120"/>
      <c r="AO41" s="120"/>
      <c r="AP41" s="120">
        <v>109.3</v>
      </c>
      <c r="AQ41" s="120">
        <v>109.3</v>
      </c>
      <c r="AR41" s="120">
        <v>109.3</v>
      </c>
      <c r="AS41" s="120">
        <v>109.3</v>
      </c>
      <c r="AT41" s="120">
        <v>253.9</v>
      </c>
      <c r="AU41" s="120">
        <v>253.9</v>
      </c>
      <c r="AV41" s="120">
        <v>253.9</v>
      </c>
      <c r="AW41" s="120">
        <v>253.9</v>
      </c>
      <c r="AX41" s="120">
        <v>219.7</v>
      </c>
      <c r="AY41" s="120">
        <v>219.7</v>
      </c>
      <c r="AZ41" s="120">
        <v>219.7</v>
      </c>
      <c r="BA41" s="120">
        <v>219.7</v>
      </c>
      <c r="BB41" s="120">
        <v>174.4</v>
      </c>
      <c r="BC41" s="120">
        <v>174.4</v>
      </c>
      <c r="BD41" s="120">
        <v>174.4</v>
      </c>
      <c r="BE41" s="120">
        <v>174.4</v>
      </c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56.8</v>
      </c>
      <c r="CM41" s="120">
        <v>56.8</v>
      </c>
      <c r="CN41" s="120">
        <v>56.8</v>
      </c>
      <c r="CO41" s="120">
        <v>56.8</v>
      </c>
      <c r="CP41" s="120">
        <v>336.6</v>
      </c>
      <c r="CQ41" s="120">
        <v>336.6</v>
      </c>
      <c r="CR41" s="120">
        <v>336.6</v>
      </c>
      <c r="CS41" s="120">
        <v>336.6</v>
      </c>
      <c r="CT41" s="122"/>
      <c r="CU41" s="122"/>
      <c r="CV41" s="122"/>
      <c r="CW41" s="121"/>
      <c r="CX41" s="97">
        <f t="array" ref="CX41">SUMPRODUCT(B41:CW41*0.25)</f>
        <v>1639.0000000000002</v>
      </c>
    </row>
    <row r="42" spans="1:102" ht="30" customHeight="1" thickBot="1" x14ac:dyDescent="0.35">
      <c r="A42" s="105" t="s">
        <v>49</v>
      </c>
      <c r="B42" s="106">
        <f>SUM(B37:B41)</f>
        <v>43.4</v>
      </c>
      <c r="C42" s="107">
        <f t="shared" ref="C42:BN42" si="6">SUM(C37:C41)</f>
        <v>85.2</v>
      </c>
      <c r="D42" s="107">
        <f t="shared" si="6"/>
        <v>28.9</v>
      </c>
      <c r="E42" s="107">
        <f t="shared" si="6"/>
        <v>48</v>
      </c>
      <c r="F42" s="107">
        <f t="shared" si="6"/>
        <v>61.1</v>
      </c>
      <c r="G42" s="107">
        <f t="shared" si="6"/>
        <v>41.2</v>
      </c>
      <c r="H42" s="107">
        <f t="shared" si="6"/>
        <v>40.299999999999997</v>
      </c>
      <c r="I42" s="107">
        <f t="shared" si="6"/>
        <v>22.1</v>
      </c>
      <c r="J42" s="107">
        <f t="shared" si="6"/>
        <v>94.7</v>
      </c>
      <c r="K42" s="107">
        <f t="shared" si="6"/>
        <v>94.7</v>
      </c>
      <c r="L42" s="107">
        <f t="shared" si="6"/>
        <v>94.7</v>
      </c>
      <c r="M42" s="107">
        <f t="shared" si="6"/>
        <v>94.7</v>
      </c>
      <c r="N42" s="107">
        <f t="shared" si="6"/>
        <v>46.8</v>
      </c>
      <c r="O42" s="107">
        <f t="shared" si="6"/>
        <v>94.5</v>
      </c>
      <c r="P42" s="107">
        <f t="shared" si="6"/>
        <v>91.1</v>
      </c>
      <c r="Q42" s="107">
        <f t="shared" si="6"/>
        <v>76.099999999999994</v>
      </c>
      <c r="R42" s="107">
        <f t="shared" si="6"/>
        <v>81.900000000000006</v>
      </c>
      <c r="S42" s="107">
        <f t="shared" si="6"/>
        <v>81.900000000000006</v>
      </c>
      <c r="T42" s="107">
        <f t="shared" si="6"/>
        <v>81.900000000000006</v>
      </c>
      <c r="U42" s="107">
        <f t="shared" si="6"/>
        <v>81.900000000000006</v>
      </c>
      <c r="V42" s="107">
        <f t="shared" si="6"/>
        <v>184.1</v>
      </c>
      <c r="W42" s="107">
        <f t="shared" si="6"/>
        <v>184.1</v>
      </c>
      <c r="X42" s="107">
        <f t="shared" si="6"/>
        <v>184.1</v>
      </c>
      <c r="Y42" s="107">
        <f t="shared" si="6"/>
        <v>184.1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77.5</v>
      </c>
      <c r="AE42" s="107">
        <f t="shared" si="6"/>
        <v>77.5</v>
      </c>
      <c r="AF42" s="107">
        <f t="shared" si="6"/>
        <v>77.5</v>
      </c>
      <c r="AG42" s="107">
        <f t="shared" si="6"/>
        <v>77.5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16.100000000000001</v>
      </c>
      <c r="AL42" s="107">
        <f t="shared" si="6"/>
        <v>0</v>
      </c>
      <c r="AM42" s="107">
        <f t="shared" si="6"/>
        <v>49.1</v>
      </c>
      <c r="AN42" s="107">
        <f t="shared" si="6"/>
        <v>78.5</v>
      </c>
      <c r="AO42" s="107">
        <f t="shared" si="6"/>
        <v>0</v>
      </c>
      <c r="AP42" s="107">
        <f t="shared" si="6"/>
        <v>109.3</v>
      </c>
      <c r="AQ42" s="107">
        <f t="shared" si="6"/>
        <v>109.3</v>
      </c>
      <c r="AR42" s="107">
        <f t="shared" si="6"/>
        <v>109.3</v>
      </c>
      <c r="AS42" s="107">
        <f t="shared" si="6"/>
        <v>109.3</v>
      </c>
      <c r="AT42" s="107">
        <f t="shared" si="6"/>
        <v>253.9</v>
      </c>
      <c r="AU42" s="107">
        <f t="shared" si="6"/>
        <v>253.9</v>
      </c>
      <c r="AV42" s="107">
        <f t="shared" si="6"/>
        <v>253.9</v>
      </c>
      <c r="AW42" s="107">
        <f t="shared" si="6"/>
        <v>253.9</v>
      </c>
      <c r="AX42" s="107">
        <f t="shared" si="6"/>
        <v>219.7</v>
      </c>
      <c r="AY42" s="107">
        <f t="shared" si="6"/>
        <v>219.7</v>
      </c>
      <c r="AZ42" s="107">
        <f t="shared" si="6"/>
        <v>219.7</v>
      </c>
      <c r="BA42" s="107">
        <f t="shared" si="6"/>
        <v>219.7</v>
      </c>
      <c r="BB42" s="107">
        <f t="shared" si="6"/>
        <v>174.4</v>
      </c>
      <c r="BC42" s="107">
        <f t="shared" si="6"/>
        <v>174.4</v>
      </c>
      <c r="BD42" s="107">
        <f t="shared" si="6"/>
        <v>174.4</v>
      </c>
      <c r="BE42" s="107">
        <f t="shared" si="6"/>
        <v>174.4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80.8</v>
      </c>
      <c r="BS42" s="107">
        <f t="shared" si="7"/>
        <v>63</v>
      </c>
      <c r="BT42" s="107">
        <f t="shared" si="7"/>
        <v>46.9</v>
      </c>
      <c r="BU42" s="107">
        <f t="shared" si="7"/>
        <v>46.7</v>
      </c>
      <c r="BV42" s="107">
        <f t="shared" si="7"/>
        <v>18.5</v>
      </c>
      <c r="BW42" s="107">
        <f t="shared" si="7"/>
        <v>104.3</v>
      </c>
      <c r="BX42" s="107">
        <f t="shared" si="7"/>
        <v>95.5</v>
      </c>
      <c r="BY42" s="107">
        <f t="shared" si="7"/>
        <v>42.5</v>
      </c>
      <c r="BZ42" s="107">
        <f t="shared" si="7"/>
        <v>109.1</v>
      </c>
      <c r="CA42" s="107">
        <f t="shared" si="7"/>
        <v>93.1</v>
      </c>
      <c r="CB42" s="107">
        <f t="shared" si="7"/>
        <v>28.3</v>
      </c>
      <c r="CC42" s="107">
        <f t="shared" si="7"/>
        <v>17</v>
      </c>
      <c r="CD42" s="107">
        <f t="shared" si="7"/>
        <v>62.3</v>
      </c>
      <c r="CE42" s="107">
        <f t="shared" si="7"/>
        <v>67.3</v>
      </c>
      <c r="CF42" s="107">
        <f t="shared" si="7"/>
        <v>54.7</v>
      </c>
      <c r="CG42" s="107">
        <f t="shared" si="7"/>
        <v>71.400000000000006</v>
      </c>
      <c r="CH42" s="107">
        <f t="shared" si="7"/>
        <v>112.7</v>
      </c>
      <c r="CI42" s="107">
        <f t="shared" si="7"/>
        <v>110.9</v>
      </c>
      <c r="CJ42" s="107">
        <f t="shared" si="7"/>
        <v>109.9</v>
      </c>
      <c r="CK42" s="107">
        <f t="shared" si="7"/>
        <v>9.4</v>
      </c>
      <c r="CL42" s="107">
        <f t="shared" si="7"/>
        <v>56.8</v>
      </c>
      <c r="CM42" s="107">
        <f t="shared" si="7"/>
        <v>56.8</v>
      </c>
      <c r="CN42" s="107">
        <f t="shared" si="7"/>
        <v>56.8</v>
      </c>
      <c r="CO42" s="107">
        <f t="shared" si="7"/>
        <v>56.8</v>
      </c>
      <c r="CP42" s="107">
        <f t="shared" si="7"/>
        <v>336.6</v>
      </c>
      <c r="CQ42" s="107">
        <f t="shared" si="7"/>
        <v>336.6</v>
      </c>
      <c r="CR42" s="107">
        <f t="shared" si="7"/>
        <v>336.6</v>
      </c>
      <c r="CS42" s="107">
        <f t="shared" si="7"/>
        <v>336.6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2130.5750000000003</v>
      </c>
    </row>
    <row r="43" spans="1:102" ht="18" customHeight="1" thickBot="1" x14ac:dyDescent="0.3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5" customHeight="1" x14ac:dyDescent="0.3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5" customHeight="1" x14ac:dyDescent="0.3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5" customHeight="1" x14ac:dyDescent="0.3">
      <c r="A47" s="118" t="s">
        <v>46</v>
      </c>
      <c r="B47" s="119">
        <v>15.4</v>
      </c>
      <c r="C47" s="120">
        <v>57.2</v>
      </c>
      <c r="D47" s="120">
        <v>0.9</v>
      </c>
      <c r="E47" s="120">
        <v>20</v>
      </c>
      <c r="F47" s="120">
        <v>39</v>
      </c>
      <c r="G47" s="120">
        <v>19.100000000000001</v>
      </c>
      <c r="H47" s="120">
        <v>18.2</v>
      </c>
      <c r="I47" s="120"/>
      <c r="J47" s="120"/>
      <c r="K47" s="120"/>
      <c r="L47" s="120"/>
      <c r="M47" s="120"/>
      <c r="N47" s="120">
        <v>46.8</v>
      </c>
      <c r="O47" s="120">
        <v>94.5</v>
      </c>
      <c r="P47" s="120">
        <v>91.1</v>
      </c>
      <c r="Q47" s="120">
        <v>76.099999999999994</v>
      </c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>
        <v>16.100000000000001</v>
      </c>
      <c r="AL47" s="120"/>
      <c r="AM47" s="120">
        <v>49.1</v>
      </c>
      <c r="AN47" s="120">
        <v>78.5</v>
      </c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80.8</v>
      </c>
      <c r="BS47" s="120">
        <v>63</v>
      </c>
      <c r="BT47" s="120">
        <v>46.9</v>
      </c>
      <c r="BU47" s="120">
        <v>46.7</v>
      </c>
      <c r="BV47" s="120">
        <v>18.5</v>
      </c>
      <c r="BW47" s="120">
        <v>104.3</v>
      </c>
      <c r="BX47" s="120">
        <v>95.5</v>
      </c>
      <c r="BY47" s="120">
        <v>42.5</v>
      </c>
      <c r="BZ47" s="120">
        <v>109.1</v>
      </c>
      <c r="CA47" s="120">
        <v>93.1</v>
      </c>
      <c r="CB47" s="120">
        <v>28.3</v>
      </c>
      <c r="CC47" s="120">
        <v>17</v>
      </c>
      <c r="CD47" s="120">
        <v>62.3</v>
      </c>
      <c r="CE47" s="120">
        <v>67.3</v>
      </c>
      <c r="CF47" s="120">
        <v>54.7</v>
      </c>
      <c r="CG47" s="120">
        <v>71.400000000000006</v>
      </c>
      <c r="CH47" s="120">
        <v>112.7</v>
      </c>
      <c r="CI47" s="120">
        <v>110.9</v>
      </c>
      <c r="CJ47" s="120">
        <v>109.9</v>
      </c>
      <c r="CK47" s="120">
        <v>9.4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491.57499999999999</v>
      </c>
    </row>
    <row r="48" spans="1:102" ht="25" customHeight="1" x14ac:dyDescent="0.3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5" customHeight="1" x14ac:dyDescent="0.3">
      <c r="A49" s="118" t="s">
        <v>48</v>
      </c>
      <c r="B49" s="119">
        <v>28</v>
      </c>
      <c r="C49" s="120">
        <v>28</v>
      </c>
      <c r="D49" s="120">
        <v>28</v>
      </c>
      <c r="E49" s="120">
        <v>28</v>
      </c>
      <c r="F49" s="120">
        <v>22.1</v>
      </c>
      <c r="G49" s="120">
        <v>22.1</v>
      </c>
      <c r="H49" s="120">
        <v>22.1</v>
      </c>
      <c r="I49" s="120">
        <v>22.1</v>
      </c>
      <c r="J49" s="120">
        <v>94.7</v>
      </c>
      <c r="K49" s="120">
        <v>94.7</v>
      </c>
      <c r="L49" s="120">
        <v>94.7</v>
      </c>
      <c r="M49" s="120">
        <v>94.7</v>
      </c>
      <c r="N49" s="120"/>
      <c r="O49" s="120"/>
      <c r="P49" s="120"/>
      <c r="Q49" s="120"/>
      <c r="R49" s="120">
        <v>81.900000000000006</v>
      </c>
      <c r="S49" s="120">
        <v>81.900000000000006</v>
      </c>
      <c r="T49" s="120">
        <v>81.900000000000006</v>
      </c>
      <c r="U49" s="120">
        <v>81.900000000000006</v>
      </c>
      <c r="V49" s="120">
        <v>184.1</v>
      </c>
      <c r="W49" s="120">
        <v>184.1</v>
      </c>
      <c r="X49" s="120">
        <v>184.1</v>
      </c>
      <c r="Y49" s="120">
        <v>184.1</v>
      </c>
      <c r="Z49" s="120"/>
      <c r="AA49" s="120"/>
      <c r="AB49" s="120"/>
      <c r="AC49" s="120"/>
      <c r="AD49" s="120">
        <v>77.5</v>
      </c>
      <c r="AE49" s="120">
        <v>77.5</v>
      </c>
      <c r="AF49" s="120">
        <v>77.5</v>
      </c>
      <c r="AG49" s="120">
        <v>77.5</v>
      </c>
      <c r="AH49" s="120"/>
      <c r="AI49" s="120"/>
      <c r="AJ49" s="120"/>
      <c r="AK49" s="120"/>
      <c r="AL49" s="120"/>
      <c r="AM49" s="120"/>
      <c r="AN49" s="120"/>
      <c r="AO49" s="120"/>
      <c r="AP49" s="120">
        <v>109.3</v>
      </c>
      <c r="AQ49" s="120">
        <v>109.3</v>
      </c>
      <c r="AR49" s="120">
        <v>109.3</v>
      </c>
      <c r="AS49" s="120">
        <v>109.3</v>
      </c>
      <c r="AT49" s="120">
        <v>253.9</v>
      </c>
      <c r="AU49" s="120">
        <v>253.9</v>
      </c>
      <c r="AV49" s="120">
        <v>253.9</v>
      </c>
      <c r="AW49" s="120">
        <v>253.9</v>
      </c>
      <c r="AX49" s="120">
        <v>219.7</v>
      </c>
      <c r="AY49" s="120">
        <v>219.7</v>
      </c>
      <c r="AZ49" s="120">
        <v>219.7</v>
      </c>
      <c r="BA49" s="120">
        <v>219.7</v>
      </c>
      <c r="BB49" s="120">
        <v>174.4</v>
      </c>
      <c r="BC49" s="120">
        <v>174.4</v>
      </c>
      <c r="BD49" s="120">
        <v>174.4</v>
      </c>
      <c r="BE49" s="120">
        <v>174.4</v>
      </c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56.8</v>
      </c>
      <c r="CM49" s="120">
        <v>56.8</v>
      </c>
      <c r="CN49" s="120">
        <v>56.8</v>
      </c>
      <c r="CO49" s="120">
        <v>56.8</v>
      </c>
      <c r="CP49" s="120">
        <v>336.6</v>
      </c>
      <c r="CQ49" s="120">
        <v>336.6</v>
      </c>
      <c r="CR49" s="120">
        <v>336.6</v>
      </c>
      <c r="CS49" s="120">
        <v>336.6</v>
      </c>
      <c r="CT49" s="122"/>
      <c r="CU49" s="122"/>
      <c r="CV49" s="122"/>
      <c r="CW49" s="121"/>
      <c r="CX49" s="97">
        <f t="array" ref="CX49">SUMPRODUCT(B49:CW49*0.25)</f>
        <v>1639.0000000000002</v>
      </c>
    </row>
    <row r="50" spans="1:102" ht="25" customHeight="1" x14ac:dyDescent="0.3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5">
      <c r="A51" s="105" t="s">
        <v>52</v>
      </c>
      <c r="B51" s="106">
        <f>SUM(B45:B50)</f>
        <v>43.4</v>
      </c>
      <c r="C51" s="107">
        <f t="shared" ref="C51:BN51" si="8">SUM(C45:C50)</f>
        <v>85.2</v>
      </c>
      <c r="D51" s="107">
        <f t="shared" si="8"/>
        <v>28.9</v>
      </c>
      <c r="E51" s="107">
        <f t="shared" si="8"/>
        <v>48</v>
      </c>
      <c r="F51" s="107">
        <f t="shared" si="8"/>
        <v>61.1</v>
      </c>
      <c r="G51" s="107">
        <f t="shared" si="8"/>
        <v>41.2</v>
      </c>
      <c r="H51" s="107">
        <f t="shared" si="8"/>
        <v>40.299999999999997</v>
      </c>
      <c r="I51" s="107">
        <f t="shared" si="8"/>
        <v>22.1</v>
      </c>
      <c r="J51" s="107">
        <f t="shared" si="8"/>
        <v>94.7</v>
      </c>
      <c r="K51" s="107">
        <f t="shared" si="8"/>
        <v>94.7</v>
      </c>
      <c r="L51" s="107">
        <f t="shared" si="8"/>
        <v>94.7</v>
      </c>
      <c r="M51" s="107">
        <f t="shared" si="8"/>
        <v>94.7</v>
      </c>
      <c r="N51" s="107">
        <f t="shared" si="8"/>
        <v>46.8</v>
      </c>
      <c r="O51" s="107">
        <f t="shared" si="8"/>
        <v>94.5</v>
      </c>
      <c r="P51" s="107">
        <f t="shared" si="8"/>
        <v>91.1</v>
      </c>
      <c r="Q51" s="107">
        <f t="shared" si="8"/>
        <v>76.099999999999994</v>
      </c>
      <c r="R51" s="107">
        <f t="shared" si="8"/>
        <v>81.900000000000006</v>
      </c>
      <c r="S51" s="107">
        <f t="shared" si="8"/>
        <v>81.900000000000006</v>
      </c>
      <c r="T51" s="107">
        <f t="shared" si="8"/>
        <v>81.900000000000006</v>
      </c>
      <c r="U51" s="107">
        <f t="shared" si="8"/>
        <v>81.900000000000006</v>
      </c>
      <c r="V51" s="107">
        <f t="shared" si="8"/>
        <v>184.1</v>
      </c>
      <c r="W51" s="107">
        <f t="shared" si="8"/>
        <v>184.1</v>
      </c>
      <c r="X51" s="107">
        <f t="shared" si="8"/>
        <v>184.1</v>
      </c>
      <c r="Y51" s="107">
        <f t="shared" si="8"/>
        <v>184.1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77.5</v>
      </c>
      <c r="AE51" s="107">
        <f t="shared" si="8"/>
        <v>77.5</v>
      </c>
      <c r="AF51" s="107">
        <f t="shared" si="8"/>
        <v>77.5</v>
      </c>
      <c r="AG51" s="107">
        <f t="shared" si="8"/>
        <v>77.5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16.100000000000001</v>
      </c>
      <c r="AL51" s="107">
        <f t="shared" si="8"/>
        <v>0</v>
      </c>
      <c r="AM51" s="107">
        <f t="shared" si="8"/>
        <v>49.1</v>
      </c>
      <c r="AN51" s="107">
        <f t="shared" si="8"/>
        <v>78.5</v>
      </c>
      <c r="AO51" s="107">
        <f t="shared" si="8"/>
        <v>0</v>
      </c>
      <c r="AP51" s="107">
        <f t="shared" si="8"/>
        <v>109.3</v>
      </c>
      <c r="AQ51" s="107">
        <f t="shared" si="8"/>
        <v>109.3</v>
      </c>
      <c r="AR51" s="107">
        <f t="shared" si="8"/>
        <v>109.3</v>
      </c>
      <c r="AS51" s="107">
        <f t="shared" si="8"/>
        <v>109.3</v>
      </c>
      <c r="AT51" s="107">
        <f t="shared" si="8"/>
        <v>253.9</v>
      </c>
      <c r="AU51" s="107">
        <f t="shared" si="8"/>
        <v>253.9</v>
      </c>
      <c r="AV51" s="107">
        <f t="shared" si="8"/>
        <v>253.9</v>
      </c>
      <c r="AW51" s="107">
        <f t="shared" si="8"/>
        <v>253.9</v>
      </c>
      <c r="AX51" s="107">
        <f t="shared" si="8"/>
        <v>219.7</v>
      </c>
      <c r="AY51" s="107">
        <f t="shared" si="8"/>
        <v>219.7</v>
      </c>
      <c r="AZ51" s="107">
        <f t="shared" si="8"/>
        <v>219.7</v>
      </c>
      <c r="BA51" s="107">
        <f t="shared" si="8"/>
        <v>219.7</v>
      </c>
      <c r="BB51" s="107">
        <f t="shared" si="8"/>
        <v>174.4</v>
      </c>
      <c r="BC51" s="107">
        <f t="shared" si="8"/>
        <v>174.4</v>
      </c>
      <c r="BD51" s="107">
        <f t="shared" si="8"/>
        <v>174.4</v>
      </c>
      <c r="BE51" s="107">
        <f t="shared" si="8"/>
        <v>174.4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80.8</v>
      </c>
      <c r="BS51" s="107">
        <f t="shared" si="9"/>
        <v>63</v>
      </c>
      <c r="BT51" s="107">
        <f t="shared" si="9"/>
        <v>46.9</v>
      </c>
      <c r="BU51" s="107">
        <f t="shared" si="9"/>
        <v>46.7</v>
      </c>
      <c r="BV51" s="107">
        <f t="shared" si="9"/>
        <v>18.5</v>
      </c>
      <c r="BW51" s="107">
        <f t="shared" si="9"/>
        <v>104.3</v>
      </c>
      <c r="BX51" s="107">
        <f t="shared" si="9"/>
        <v>95.5</v>
      </c>
      <c r="BY51" s="107">
        <f t="shared" si="9"/>
        <v>42.5</v>
      </c>
      <c r="BZ51" s="107">
        <f t="shared" si="9"/>
        <v>109.1</v>
      </c>
      <c r="CA51" s="107">
        <f t="shared" si="9"/>
        <v>93.1</v>
      </c>
      <c r="CB51" s="107">
        <f t="shared" si="9"/>
        <v>28.3</v>
      </c>
      <c r="CC51" s="107">
        <f t="shared" si="9"/>
        <v>17</v>
      </c>
      <c r="CD51" s="107">
        <f t="shared" si="9"/>
        <v>62.3</v>
      </c>
      <c r="CE51" s="107">
        <f t="shared" si="9"/>
        <v>67.3</v>
      </c>
      <c r="CF51" s="107">
        <f t="shared" si="9"/>
        <v>54.7</v>
      </c>
      <c r="CG51" s="107">
        <f t="shared" si="9"/>
        <v>71.400000000000006</v>
      </c>
      <c r="CH51" s="107">
        <f t="shared" si="9"/>
        <v>112.7</v>
      </c>
      <c r="CI51" s="107">
        <f t="shared" si="9"/>
        <v>110.9</v>
      </c>
      <c r="CJ51" s="107">
        <f t="shared" si="9"/>
        <v>109.9</v>
      </c>
      <c r="CK51" s="107">
        <f t="shared" si="9"/>
        <v>9.4</v>
      </c>
      <c r="CL51" s="107">
        <f t="shared" si="9"/>
        <v>56.8</v>
      </c>
      <c r="CM51" s="107">
        <f t="shared" si="9"/>
        <v>56.8</v>
      </c>
      <c r="CN51" s="107">
        <f t="shared" si="9"/>
        <v>56.8</v>
      </c>
      <c r="CO51" s="107">
        <f t="shared" si="9"/>
        <v>56.8</v>
      </c>
      <c r="CP51" s="107">
        <f t="shared" si="9"/>
        <v>336.6</v>
      </c>
      <c r="CQ51" s="107">
        <f t="shared" si="9"/>
        <v>336.6</v>
      </c>
      <c r="CR51" s="107">
        <f t="shared" si="9"/>
        <v>336.6</v>
      </c>
      <c r="CS51" s="107">
        <f t="shared" si="9"/>
        <v>336.6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2130.5750000000003</v>
      </c>
    </row>
    <row r="52" spans="1:102" ht="16" customHeight="1" thickBot="1" x14ac:dyDescent="0.35"/>
    <row r="53" spans="1:102" ht="30" customHeight="1" thickBot="1" x14ac:dyDescent="0.3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5" customHeight="1" thickBot="1" x14ac:dyDescent="0.35">
      <c r="A54" s="105" t="s">
        <v>42</v>
      </c>
      <c r="B54" s="106">
        <f>B18+B28+B42</f>
        <v>102.18600000000001</v>
      </c>
      <c r="C54" s="107">
        <f t="shared" ref="C54:BN54" si="12">C18+C28+C42</f>
        <v>101.10000000000001</v>
      </c>
      <c r="D54" s="107">
        <f t="shared" si="12"/>
        <v>89.376000000000005</v>
      </c>
      <c r="E54" s="107">
        <f t="shared" si="12"/>
        <v>104.852</v>
      </c>
      <c r="F54" s="107">
        <f t="shared" si="12"/>
        <v>70.332000000000008</v>
      </c>
      <c r="G54" s="107">
        <f t="shared" si="12"/>
        <v>49.802000000000007</v>
      </c>
      <c r="H54" s="107">
        <f t="shared" si="12"/>
        <v>52.051000000000002</v>
      </c>
      <c r="I54" s="107">
        <f t="shared" si="12"/>
        <v>84.544999999999987</v>
      </c>
      <c r="J54" s="107">
        <f t="shared" si="12"/>
        <v>101.88500000000001</v>
      </c>
      <c r="K54" s="107">
        <f t="shared" si="12"/>
        <v>150.55599999999998</v>
      </c>
      <c r="L54" s="107">
        <f t="shared" si="12"/>
        <v>154.07300000000001</v>
      </c>
      <c r="M54" s="107">
        <f t="shared" si="12"/>
        <v>155.702</v>
      </c>
      <c r="N54" s="107">
        <f t="shared" si="12"/>
        <v>102.00899999999999</v>
      </c>
      <c r="O54" s="107">
        <f t="shared" si="12"/>
        <v>153.06</v>
      </c>
      <c r="P54" s="107">
        <f t="shared" si="12"/>
        <v>150.37699999999998</v>
      </c>
      <c r="Q54" s="107">
        <f t="shared" si="12"/>
        <v>134.827</v>
      </c>
      <c r="R54" s="107">
        <f t="shared" si="12"/>
        <v>141.03399999999999</v>
      </c>
      <c r="S54" s="107">
        <f t="shared" si="12"/>
        <v>143.429</v>
      </c>
      <c r="T54" s="107">
        <f t="shared" si="12"/>
        <v>145.80000000000001</v>
      </c>
      <c r="U54" s="107">
        <f t="shared" si="12"/>
        <v>147.74799999999999</v>
      </c>
      <c r="V54" s="107">
        <f t="shared" si="12"/>
        <v>252.17099999999999</v>
      </c>
      <c r="W54" s="107">
        <f t="shared" si="12"/>
        <v>251.56099999999998</v>
      </c>
      <c r="X54" s="107">
        <f t="shared" si="12"/>
        <v>246.53199999999998</v>
      </c>
      <c r="Y54" s="107">
        <f t="shared" si="12"/>
        <v>238.755</v>
      </c>
      <c r="Z54" s="107">
        <f t="shared" si="12"/>
        <v>73.932000000000002</v>
      </c>
      <c r="AA54" s="107">
        <f t="shared" si="12"/>
        <v>80.663000000000011</v>
      </c>
      <c r="AB54" s="107">
        <f t="shared" si="12"/>
        <v>75.483000000000004</v>
      </c>
      <c r="AC54" s="107">
        <f t="shared" si="12"/>
        <v>89.61</v>
      </c>
      <c r="AD54" s="107">
        <f t="shared" si="12"/>
        <v>172.41400000000002</v>
      </c>
      <c r="AE54" s="107">
        <f t="shared" si="12"/>
        <v>204.863</v>
      </c>
      <c r="AF54" s="107">
        <f t="shared" si="12"/>
        <v>213.24299999999999</v>
      </c>
      <c r="AG54" s="107">
        <f t="shared" si="12"/>
        <v>210.72200000000001</v>
      </c>
      <c r="AH54" s="107">
        <f t="shared" si="12"/>
        <v>188.899</v>
      </c>
      <c r="AI54" s="107">
        <f t="shared" si="12"/>
        <v>110.01600000000001</v>
      </c>
      <c r="AJ54" s="107">
        <f t="shared" si="12"/>
        <v>99.010999999999996</v>
      </c>
      <c r="AK54" s="107">
        <f t="shared" si="12"/>
        <v>109.60600000000002</v>
      </c>
      <c r="AL54" s="107">
        <f t="shared" si="12"/>
        <v>196.636</v>
      </c>
      <c r="AM54" s="107">
        <f t="shared" si="12"/>
        <v>169.09800000000001</v>
      </c>
      <c r="AN54" s="107">
        <f t="shared" si="12"/>
        <v>156.28700000000001</v>
      </c>
      <c r="AO54" s="107">
        <f t="shared" si="12"/>
        <v>141.41800000000001</v>
      </c>
      <c r="AP54" s="107">
        <f t="shared" si="12"/>
        <v>187.57900000000001</v>
      </c>
      <c r="AQ54" s="107">
        <f t="shared" si="12"/>
        <v>175.26499999999999</v>
      </c>
      <c r="AR54" s="107">
        <f t="shared" si="12"/>
        <v>271.28399999999999</v>
      </c>
      <c r="AS54" s="107">
        <f t="shared" si="12"/>
        <v>279.68200000000002</v>
      </c>
      <c r="AT54" s="107">
        <f t="shared" si="12"/>
        <v>391.80700000000002</v>
      </c>
      <c r="AU54" s="107">
        <f t="shared" si="12"/>
        <v>372.97500000000002</v>
      </c>
      <c r="AV54" s="107">
        <f t="shared" si="12"/>
        <v>396.04899999999998</v>
      </c>
      <c r="AW54" s="107">
        <f t="shared" si="12"/>
        <v>396.22400000000005</v>
      </c>
      <c r="AX54" s="107">
        <f t="shared" si="12"/>
        <v>379.56</v>
      </c>
      <c r="AY54" s="107">
        <f t="shared" si="12"/>
        <v>376.51</v>
      </c>
      <c r="AZ54" s="107">
        <f t="shared" si="12"/>
        <v>352.87</v>
      </c>
      <c r="BA54" s="107">
        <f t="shared" si="12"/>
        <v>347.97399999999999</v>
      </c>
      <c r="BB54" s="107">
        <f t="shared" si="12"/>
        <v>306.85299999999995</v>
      </c>
      <c r="BC54" s="107">
        <f t="shared" si="12"/>
        <v>302.77499999999998</v>
      </c>
      <c r="BD54" s="107">
        <f t="shared" si="12"/>
        <v>283.42200000000003</v>
      </c>
      <c r="BE54" s="107">
        <f t="shared" si="12"/>
        <v>271.83000000000004</v>
      </c>
      <c r="BF54" s="107">
        <f t="shared" si="12"/>
        <v>191.78300000000002</v>
      </c>
      <c r="BG54" s="107">
        <f t="shared" si="12"/>
        <v>166.983</v>
      </c>
      <c r="BH54" s="107">
        <f t="shared" si="12"/>
        <v>160.393</v>
      </c>
      <c r="BI54" s="107">
        <f t="shared" si="12"/>
        <v>156.01500000000001</v>
      </c>
      <c r="BJ54" s="107">
        <f t="shared" si="12"/>
        <v>109.691</v>
      </c>
      <c r="BK54" s="107">
        <f t="shared" si="12"/>
        <v>139.291</v>
      </c>
      <c r="BL54" s="107">
        <f t="shared" si="12"/>
        <v>104.02000000000001</v>
      </c>
      <c r="BM54" s="107">
        <f t="shared" si="12"/>
        <v>106.039</v>
      </c>
      <c r="BN54" s="107">
        <f t="shared" si="12"/>
        <v>58.91</v>
      </c>
      <c r="BO54" s="107">
        <f t="shared" ref="BO54:CX54" si="13">BO18+BO28+BO42</f>
        <v>134.77700000000002</v>
      </c>
      <c r="BP54" s="107">
        <f t="shared" si="13"/>
        <v>42.138999999999996</v>
      </c>
      <c r="BQ54" s="107">
        <f t="shared" si="13"/>
        <v>28.336000000000002</v>
      </c>
      <c r="BR54" s="107">
        <f t="shared" si="13"/>
        <v>92.078000000000003</v>
      </c>
      <c r="BS54" s="107">
        <f t="shared" si="13"/>
        <v>76.539999999999992</v>
      </c>
      <c r="BT54" s="107">
        <f t="shared" si="13"/>
        <v>58.465999999999994</v>
      </c>
      <c r="BU54" s="107">
        <f t="shared" si="13"/>
        <v>64.165999999999997</v>
      </c>
      <c r="BV54" s="107">
        <f t="shared" si="13"/>
        <v>32.548000000000002</v>
      </c>
      <c r="BW54" s="107">
        <f t="shared" si="13"/>
        <v>114.19499999999999</v>
      </c>
      <c r="BX54" s="107">
        <f t="shared" si="13"/>
        <v>106.97199999999999</v>
      </c>
      <c r="BY54" s="107">
        <f t="shared" si="13"/>
        <v>84.311000000000007</v>
      </c>
      <c r="BZ54" s="107">
        <f t="shared" si="13"/>
        <v>116.875</v>
      </c>
      <c r="CA54" s="107">
        <f t="shared" si="13"/>
        <v>94.384</v>
      </c>
      <c r="CB54" s="107">
        <f t="shared" si="13"/>
        <v>77.343999999999994</v>
      </c>
      <c r="CC54" s="107">
        <f t="shared" si="13"/>
        <v>74.39500000000001</v>
      </c>
      <c r="CD54" s="107">
        <f t="shared" si="13"/>
        <v>86.234999999999999</v>
      </c>
      <c r="CE54" s="107">
        <f t="shared" si="13"/>
        <v>88.204999999999998</v>
      </c>
      <c r="CF54" s="107">
        <f t="shared" si="13"/>
        <v>78.314000000000007</v>
      </c>
      <c r="CG54" s="107">
        <f t="shared" si="13"/>
        <v>81.786000000000001</v>
      </c>
      <c r="CH54" s="107">
        <f t="shared" si="13"/>
        <v>113.99600000000001</v>
      </c>
      <c r="CI54" s="107">
        <f t="shared" si="13"/>
        <v>119.096</v>
      </c>
      <c r="CJ54" s="107">
        <f t="shared" si="13"/>
        <v>117.19600000000001</v>
      </c>
      <c r="CK54" s="107">
        <f t="shared" si="13"/>
        <v>43.023000000000003</v>
      </c>
      <c r="CL54" s="107">
        <f t="shared" si="13"/>
        <v>156.26799999999997</v>
      </c>
      <c r="CM54" s="107">
        <f t="shared" si="13"/>
        <v>114.40899999999999</v>
      </c>
      <c r="CN54" s="107">
        <f t="shared" si="13"/>
        <v>110.863</v>
      </c>
      <c r="CO54" s="107">
        <f t="shared" si="13"/>
        <v>141.291</v>
      </c>
      <c r="CP54" s="107">
        <f t="shared" si="13"/>
        <v>340.49900000000002</v>
      </c>
      <c r="CQ54" s="107">
        <f t="shared" si="13"/>
        <v>363.35300000000001</v>
      </c>
      <c r="CR54" s="107">
        <f t="shared" si="13"/>
        <v>369.59400000000005</v>
      </c>
      <c r="CS54" s="107">
        <f t="shared" si="13"/>
        <v>339.02000000000004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3940.5305000000003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796875" defaultRowHeight="14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35">
      <c r="A3" s="10">
        <v>46306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43.4</v>
      </c>
      <c r="C5" s="25">
        <v>85.2</v>
      </c>
      <c r="D5" s="25">
        <v>28.9</v>
      </c>
      <c r="E5" s="25">
        <v>48</v>
      </c>
      <c r="F5" s="25">
        <v>61.1</v>
      </c>
      <c r="G5" s="25">
        <v>41.2</v>
      </c>
      <c r="H5" s="25">
        <v>40.299999999999997</v>
      </c>
      <c r="I5" s="25">
        <v>8.6000000000000014</v>
      </c>
      <c r="J5" s="25">
        <v>27.700000000000003</v>
      </c>
      <c r="K5" s="25">
        <v>0.79999999999999716</v>
      </c>
      <c r="L5" s="25">
        <v>-19.799999999999997</v>
      </c>
      <c r="M5" s="25">
        <v>-5.0999999999999943</v>
      </c>
      <c r="N5" s="25">
        <v>-10.300000000000004</v>
      </c>
      <c r="O5" s="25">
        <v>37.4</v>
      </c>
      <c r="P5" s="25">
        <v>33.999999999999993</v>
      </c>
      <c r="Q5" s="25">
        <v>18.999999999999993</v>
      </c>
      <c r="R5" s="25">
        <v>47.600000000000009</v>
      </c>
      <c r="S5" s="25">
        <v>47.2</v>
      </c>
      <c r="T5" s="25">
        <v>32.500000000000007</v>
      </c>
      <c r="U5" s="25">
        <v>48.900000000000006</v>
      </c>
      <c r="V5" s="25">
        <v>78</v>
      </c>
      <c r="W5" s="25">
        <v>83.199999999999989</v>
      </c>
      <c r="X5" s="25">
        <v>64.5</v>
      </c>
      <c r="Y5" s="25">
        <v>93.899999999999991</v>
      </c>
      <c r="Z5" s="25">
        <v>-30</v>
      </c>
      <c r="AA5" s="25">
        <v>-36.900000000000006</v>
      </c>
      <c r="AB5" s="25">
        <v>-30</v>
      </c>
      <c r="AC5" s="25">
        <v>-40.200000000000003</v>
      </c>
      <c r="AD5" s="25">
        <v>-40.700000000000003</v>
      </c>
      <c r="AE5" s="25">
        <v>-77.199999999999989</v>
      </c>
      <c r="AF5" s="25">
        <v>-83.300000000000011</v>
      </c>
      <c r="AG5" s="25">
        <v>-84.4</v>
      </c>
      <c r="AH5" s="25">
        <v>-134.4</v>
      </c>
      <c r="AI5" s="25">
        <v>-45.5</v>
      </c>
      <c r="AJ5" s="25">
        <v>-24.3</v>
      </c>
      <c r="AK5" s="25">
        <v>16.100000000000001</v>
      </c>
      <c r="AL5" s="25">
        <v>-84</v>
      </c>
      <c r="AM5" s="25">
        <v>28.5</v>
      </c>
      <c r="AN5" s="25">
        <v>57.9</v>
      </c>
      <c r="AO5" s="25">
        <v>-20.6</v>
      </c>
      <c r="AP5" s="25">
        <v>109.3</v>
      </c>
      <c r="AQ5" s="25">
        <v>109.3</v>
      </c>
      <c r="AR5" s="25">
        <v>109.3</v>
      </c>
      <c r="AS5" s="25">
        <v>109.3</v>
      </c>
      <c r="AT5" s="25">
        <v>253.9</v>
      </c>
      <c r="AU5" s="25">
        <v>253.9</v>
      </c>
      <c r="AV5" s="25">
        <v>253.9</v>
      </c>
      <c r="AW5" s="25">
        <v>253.9</v>
      </c>
      <c r="AX5" s="25">
        <v>219.7</v>
      </c>
      <c r="AY5" s="25">
        <v>219.7</v>
      </c>
      <c r="AZ5" s="25">
        <v>219.7</v>
      </c>
      <c r="BA5" s="25">
        <v>219.7</v>
      </c>
      <c r="BB5" s="25">
        <v>174.4</v>
      </c>
      <c r="BC5" s="25">
        <v>174.4</v>
      </c>
      <c r="BD5" s="25">
        <v>174.4</v>
      </c>
      <c r="BE5" s="25">
        <v>174.4</v>
      </c>
      <c r="BF5" s="25"/>
      <c r="BG5" s="25"/>
      <c r="BH5" s="25"/>
      <c r="BI5" s="25"/>
      <c r="BJ5" s="25"/>
      <c r="BK5" s="25"/>
      <c r="BL5" s="25"/>
      <c r="BM5" s="25"/>
      <c r="BN5" s="25">
        <v>-3.1</v>
      </c>
      <c r="BO5" s="25">
        <v>-115.39999999999999</v>
      </c>
      <c r="BP5" s="25">
        <v>-3.1</v>
      </c>
      <c r="BQ5" s="25">
        <v>-3.1</v>
      </c>
      <c r="BR5" s="25">
        <v>80.8</v>
      </c>
      <c r="BS5" s="25">
        <v>63</v>
      </c>
      <c r="BT5" s="25">
        <v>46.9</v>
      </c>
      <c r="BU5" s="25">
        <v>46.7</v>
      </c>
      <c r="BV5" s="25">
        <v>18.5</v>
      </c>
      <c r="BW5" s="25">
        <v>104.3</v>
      </c>
      <c r="BX5" s="25">
        <v>95.5</v>
      </c>
      <c r="BY5" s="25">
        <v>42.5</v>
      </c>
      <c r="BZ5" s="25">
        <v>109.1</v>
      </c>
      <c r="CA5" s="25">
        <v>93.1</v>
      </c>
      <c r="CB5" s="25">
        <v>28.3</v>
      </c>
      <c r="CC5" s="25">
        <v>17</v>
      </c>
      <c r="CD5" s="25">
        <v>62.3</v>
      </c>
      <c r="CE5" s="25">
        <v>67.3</v>
      </c>
      <c r="CF5" s="25">
        <v>54.7</v>
      </c>
      <c r="CG5" s="25">
        <v>71.400000000000006</v>
      </c>
      <c r="CH5" s="25">
        <v>112.7</v>
      </c>
      <c r="CI5" s="25">
        <v>110.9</v>
      </c>
      <c r="CJ5" s="25">
        <v>109.9</v>
      </c>
      <c r="CK5" s="25">
        <v>9.4</v>
      </c>
      <c r="CL5" s="25">
        <v>8.5</v>
      </c>
      <c r="CM5" s="25">
        <v>44.599999999999994</v>
      </c>
      <c r="CN5" s="25">
        <v>53.9</v>
      </c>
      <c r="CO5" s="25">
        <v>22</v>
      </c>
      <c r="CP5" s="25">
        <v>121.70000000000002</v>
      </c>
      <c r="CQ5" s="25">
        <v>78.700000000000045</v>
      </c>
      <c r="CR5" s="25">
        <v>61.100000000000023</v>
      </c>
      <c r="CS5" s="25">
        <v>89.400000000000034</v>
      </c>
      <c r="CT5" s="26"/>
      <c r="CU5" s="26"/>
      <c r="CV5" s="26"/>
      <c r="CW5" s="27"/>
      <c r="CX5" s="132">
        <f t="array" ref="CX5">SUMPRODUCT(B5:CW5*0.25)</f>
        <v>1258.9749999999997</v>
      </c>
    </row>
    <row r="6" spans="1:102" ht="25" customHeight="1" thickBot="1" x14ac:dyDescent="0.3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5" customHeight="1" x14ac:dyDescent="0.3">
      <c r="A8" s="35" t="s">
        <v>5</v>
      </c>
      <c r="B8" s="137">
        <v>248.82</v>
      </c>
      <c r="C8" s="138">
        <v>235.04</v>
      </c>
      <c r="D8" s="138">
        <v>244.17</v>
      </c>
      <c r="E8" s="138">
        <v>228.1</v>
      </c>
      <c r="F8" s="138">
        <v>246.92</v>
      </c>
      <c r="G8" s="138">
        <v>235.85</v>
      </c>
      <c r="H8" s="138">
        <v>232.4</v>
      </c>
      <c r="I8" s="138">
        <v>227.26</v>
      </c>
      <c r="J8" s="138">
        <v>242.15</v>
      </c>
      <c r="K8" s="138">
        <v>231.23</v>
      </c>
      <c r="L8" s="138">
        <v>220.24</v>
      </c>
      <c r="M8" s="138">
        <v>212.85</v>
      </c>
      <c r="N8" s="138">
        <v>223.97</v>
      </c>
      <c r="O8" s="138">
        <v>217.66</v>
      </c>
      <c r="P8" s="138">
        <v>210.66</v>
      </c>
      <c r="Q8" s="138">
        <v>200.78</v>
      </c>
      <c r="R8" s="138">
        <v>212.77</v>
      </c>
      <c r="S8" s="138">
        <v>213.51</v>
      </c>
      <c r="T8" s="138">
        <v>216.54</v>
      </c>
      <c r="U8" s="138">
        <v>221.17</v>
      </c>
      <c r="V8" s="138">
        <v>210</v>
      </c>
      <c r="W8" s="138">
        <v>218.42</v>
      </c>
      <c r="X8" s="138">
        <v>229.33</v>
      </c>
      <c r="Y8" s="138">
        <v>233.16</v>
      </c>
      <c r="Z8" s="138">
        <v>209.5</v>
      </c>
      <c r="AA8" s="138">
        <v>205.62</v>
      </c>
      <c r="AB8" s="138">
        <v>214.57</v>
      </c>
      <c r="AC8" s="138">
        <v>206.42</v>
      </c>
      <c r="AD8" s="138">
        <v>233.72</v>
      </c>
      <c r="AE8" s="138">
        <v>213.94</v>
      </c>
      <c r="AF8" s="138">
        <v>200.39</v>
      </c>
      <c r="AG8" s="138">
        <v>180.34</v>
      </c>
      <c r="AH8" s="138">
        <v>215.73</v>
      </c>
      <c r="AI8" s="138">
        <v>189.05</v>
      </c>
      <c r="AJ8" s="138">
        <v>173.3</v>
      </c>
      <c r="AK8" s="138">
        <v>168.14</v>
      </c>
      <c r="AL8" s="138">
        <v>159.22999999999999</v>
      </c>
      <c r="AM8" s="138">
        <v>144.62</v>
      </c>
      <c r="AN8" s="138">
        <v>96.91</v>
      </c>
      <c r="AO8" s="138">
        <v>2</v>
      </c>
      <c r="AP8" s="138">
        <v>70.77</v>
      </c>
      <c r="AQ8" s="138">
        <v>30</v>
      </c>
      <c r="AR8" s="138">
        <v>-16.78</v>
      </c>
      <c r="AS8" s="138">
        <v>-16.690000000000001</v>
      </c>
      <c r="AT8" s="138">
        <v>-14.06</v>
      </c>
      <c r="AU8" s="138">
        <v>-13.73</v>
      </c>
      <c r="AV8" s="138">
        <v>-15.07</v>
      </c>
      <c r="AW8" s="138">
        <v>-15.13</v>
      </c>
      <c r="AX8" s="138">
        <v>-14.9</v>
      </c>
      <c r="AY8" s="138">
        <v>-14.32</v>
      </c>
      <c r="AZ8" s="138">
        <v>-13.99</v>
      </c>
      <c r="BA8" s="138">
        <v>-14.16</v>
      </c>
      <c r="BB8" s="138">
        <v>-14.45</v>
      </c>
      <c r="BC8" s="138">
        <v>-14.26</v>
      </c>
      <c r="BD8" s="138">
        <v>-10.74</v>
      </c>
      <c r="BE8" s="138">
        <v>-7.43</v>
      </c>
      <c r="BF8" s="138">
        <v>-15.95</v>
      </c>
      <c r="BG8" s="138">
        <v>-16.53</v>
      </c>
      <c r="BH8" s="138">
        <v>30</v>
      </c>
      <c r="BI8" s="138">
        <v>5.01</v>
      </c>
      <c r="BJ8" s="138">
        <v>3.41</v>
      </c>
      <c r="BK8" s="138">
        <v>20.010000000000002</v>
      </c>
      <c r="BL8" s="138">
        <v>23.85</v>
      </c>
      <c r="BM8" s="138">
        <v>108.07</v>
      </c>
      <c r="BN8" s="138">
        <v>85.72</v>
      </c>
      <c r="BO8" s="138">
        <v>143.88</v>
      </c>
      <c r="BP8" s="138">
        <v>178.29</v>
      </c>
      <c r="BQ8" s="138">
        <v>193.87</v>
      </c>
      <c r="BR8" s="138">
        <v>181.9</v>
      </c>
      <c r="BS8" s="138">
        <v>210.17</v>
      </c>
      <c r="BT8" s="138">
        <v>223.02</v>
      </c>
      <c r="BU8" s="138">
        <v>233</v>
      </c>
      <c r="BV8" s="138">
        <v>221.27</v>
      </c>
      <c r="BW8" s="138">
        <v>235</v>
      </c>
      <c r="BX8" s="138">
        <v>237.25</v>
      </c>
      <c r="BY8" s="138">
        <v>234.31</v>
      </c>
      <c r="BZ8" s="138">
        <v>226.97</v>
      </c>
      <c r="CA8" s="138">
        <v>234.55</v>
      </c>
      <c r="CB8" s="138">
        <v>226.67</v>
      </c>
      <c r="CC8" s="138">
        <v>221.59</v>
      </c>
      <c r="CD8" s="138">
        <v>231.83</v>
      </c>
      <c r="CE8" s="138">
        <v>230.58</v>
      </c>
      <c r="CF8" s="138">
        <v>230.05</v>
      </c>
      <c r="CG8" s="138">
        <v>219.79</v>
      </c>
      <c r="CH8" s="138">
        <v>230.52</v>
      </c>
      <c r="CI8" s="138">
        <v>228.24</v>
      </c>
      <c r="CJ8" s="138">
        <v>225.81</v>
      </c>
      <c r="CK8" s="138">
        <v>219.26</v>
      </c>
      <c r="CL8" s="138">
        <v>219.26</v>
      </c>
      <c r="CM8" s="138">
        <v>219.01</v>
      </c>
      <c r="CN8" s="138">
        <v>222.49</v>
      </c>
      <c r="CO8" s="138">
        <v>214.5</v>
      </c>
      <c r="CP8" s="138">
        <v>233.24</v>
      </c>
      <c r="CQ8" s="138">
        <v>206.82</v>
      </c>
      <c r="CR8" s="138">
        <v>205.6</v>
      </c>
      <c r="CS8" s="138">
        <v>195.39</v>
      </c>
      <c r="CT8" s="139"/>
      <c r="CU8" s="139"/>
      <c r="CV8" s="139"/>
      <c r="CW8" s="140"/>
      <c r="CX8" s="141">
        <f>IF(SUM(B8:CW8)&lt;&gt;0,AVERAGEIF(B8:CW8,"&lt;&gt;"""),"")</f>
        <v>157.38812500000003</v>
      </c>
    </row>
    <row r="9" spans="1:102" ht="25" customHeight="1" thickBot="1" x14ac:dyDescent="0.35">
      <c r="A9" s="133" t="s">
        <v>6</v>
      </c>
      <c r="B9" s="42">
        <v>239.0325</v>
      </c>
      <c r="C9" s="43">
        <v>239.0325</v>
      </c>
      <c r="D9" s="43">
        <v>239.0325</v>
      </c>
      <c r="E9" s="43">
        <v>239.0325</v>
      </c>
      <c r="F9" s="43">
        <v>235.60749999999999</v>
      </c>
      <c r="G9" s="43">
        <v>235.60749999999999</v>
      </c>
      <c r="H9" s="43">
        <v>235.60749999999999</v>
      </c>
      <c r="I9" s="43">
        <v>235.60749999999999</v>
      </c>
      <c r="J9" s="43">
        <v>226.61750000000001</v>
      </c>
      <c r="K9" s="43">
        <v>226.61750000000001</v>
      </c>
      <c r="L9" s="43">
        <v>226.61750000000001</v>
      </c>
      <c r="M9" s="43">
        <v>226.61750000000001</v>
      </c>
      <c r="N9" s="43">
        <v>213.26750000000001</v>
      </c>
      <c r="O9" s="43">
        <v>213.26750000000001</v>
      </c>
      <c r="P9" s="43">
        <v>213.26750000000001</v>
      </c>
      <c r="Q9" s="43">
        <v>213.26750000000001</v>
      </c>
      <c r="R9" s="43">
        <v>215.9975</v>
      </c>
      <c r="S9" s="43">
        <v>215.9975</v>
      </c>
      <c r="T9" s="43">
        <v>215.9975</v>
      </c>
      <c r="U9" s="43">
        <v>215.9975</v>
      </c>
      <c r="V9" s="43">
        <v>222.72749999999999</v>
      </c>
      <c r="W9" s="43">
        <v>222.72749999999999</v>
      </c>
      <c r="X9" s="43">
        <v>222.72749999999999</v>
      </c>
      <c r="Y9" s="43">
        <v>222.72749999999999</v>
      </c>
      <c r="Z9" s="43">
        <v>209.0275</v>
      </c>
      <c r="AA9" s="43">
        <v>209.0275</v>
      </c>
      <c r="AB9" s="43">
        <v>209.0275</v>
      </c>
      <c r="AC9" s="43">
        <v>209.0275</v>
      </c>
      <c r="AD9" s="43">
        <v>207.0975</v>
      </c>
      <c r="AE9" s="43">
        <v>207.0975</v>
      </c>
      <c r="AF9" s="43">
        <v>207.0975</v>
      </c>
      <c r="AG9" s="43">
        <v>207.0975</v>
      </c>
      <c r="AH9" s="43">
        <v>186.55500000000001</v>
      </c>
      <c r="AI9" s="43">
        <v>186.55500000000001</v>
      </c>
      <c r="AJ9" s="43">
        <v>186.55500000000001</v>
      </c>
      <c r="AK9" s="43">
        <v>186.55500000000001</v>
      </c>
      <c r="AL9" s="43">
        <v>100.69</v>
      </c>
      <c r="AM9" s="43">
        <v>100.69</v>
      </c>
      <c r="AN9" s="43">
        <v>100.69</v>
      </c>
      <c r="AO9" s="43">
        <v>100.69</v>
      </c>
      <c r="AP9" s="43">
        <v>16.824999999999999</v>
      </c>
      <c r="AQ9" s="43">
        <v>16.824999999999999</v>
      </c>
      <c r="AR9" s="43">
        <v>16.824999999999999</v>
      </c>
      <c r="AS9" s="43">
        <v>16.824999999999999</v>
      </c>
      <c r="AT9" s="43">
        <v>-14.4975</v>
      </c>
      <c r="AU9" s="43">
        <v>-14.4975</v>
      </c>
      <c r="AV9" s="43">
        <v>-14.4975</v>
      </c>
      <c r="AW9" s="43">
        <v>-14.4975</v>
      </c>
      <c r="AX9" s="43">
        <v>-14.342499999999999</v>
      </c>
      <c r="AY9" s="43">
        <v>-14.342499999999999</v>
      </c>
      <c r="AZ9" s="43">
        <v>-14.342499999999999</v>
      </c>
      <c r="BA9" s="43">
        <v>-14.342499999999999</v>
      </c>
      <c r="BB9" s="43">
        <v>-11.72</v>
      </c>
      <c r="BC9" s="43">
        <v>-11.72</v>
      </c>
      <c r="BD9" s="43">
        <v>-11.72</v>
      </c>
      <c r="BE9" s="43">
        <v>-11.72</v>
      </c>
      <c r="BF9" s="43">
        <v>0.63249999999999995</v>
      </c>
      <c r="BG9" s="43">
        <v>0.63249999999999995</v>
      </c>
      <c r="BH9" s="43">
        <v>0.63249999999999995</v>
      </c>
      <c r="BI9" s="43">
        <v>0.63249999999999995</v>
      </c>
      <c r="BJ9" s="43">
        <v>38.835000000000001</v>
      </c>
      <c r="BK9" s="43">
        <v>38.835000000000001</v>
      </c>
      <c r="BL9" s="43">
        <v>38.835000000000001</v>
      </c>
      <c r="BM9" s="43">
        <v>38.835000000000001</v>
      </c>
      <c r="BN9" s="43">
        <v>150.44</v>
      </c>
      <c r="BO9" s="43">
        <v>150.44</v>
      </c>
      <c r="BP9" s="43">
        <v>150.44</v>
      </c>
      <c r="BQ9" s="43">
        <v>150.44</v>
      </c>
      <c r="BR9" s="43">
        <v>212.02250000000001</v>
      </c>
      <c r="BS9" s="43">
        <v>212.02250000000001</v>
      </c>
      <c r="BT9" s="43">
        <v>212.02250000000001</v>
      </c>
      <c r="BU9" s="43">
        <v>212.02250000000001</v>
      </c>
      <c r="BV9" s="43">
        <v>231.95750000000001</v>
      </c>
      <c r="BW9" s="43">
        <v>231.95750000000001</v>
      </c>
      <c r="BX9" s="43">
        <v>231.95750000000001</v>
      </c>
      <c r="BY9" s="43">
        <v>231.95750000000001</v>
      </c>
      <c r="BZ9" s="43">
        <v>227.44499999999999</v>
      </c>
      <c r="CA9" s="43">
        <v>227.44499999999999</v>
      </c>
      <c r="CB9" s="43">
        <v>227.44499999999999</v>
      </c>
      <c r="CC9" s="43">
        <v>227.44499999999999</v>
      </c>
      <c r="CD9" s="43">
        <v>228.0625</v>
      </c>
      <c r="CE9" s="43">
        <v>228.0625</v>
      </c>
      <c r="CF9" s="43">
        <v>228.0625</v>
      </c>
      <c r="CG9" s="43">
        <v>228.0625</v>
      </c>
      <c r="CH9" s="43">
        <v>225.95750000000001</v>
      </c>
      <c r="CI9" s="43">
        <v>225.95750000000001</v>
      </c>
      <c r="CJ9" s="43">
        <v>225.95750000000001</v>
      </c>
      <c r="CK9" s="43">
        <v>225.95750000000001</v>
      </c>
      <c r="CL9" s="43">
        <v>218.815</v>
      </c>
      <c r="CM9" s="43">
        <v>218.815</v>
      </c>
      <c r="CN9" s="43">
        <v>218.815</v>
      </c>
      <c r="CO9" s="43">
        <v>218.815</v>
      </c>
      <c r="CP9" s="43">
        <v>210.26249999999999</v>
      </c>
      <c r="CQ9" s="43">
        <v>210.26249999999999</v>
      </c>
      <c r="CR9" s="43">
        <v>210.26249999999999</v>
      </c>
      <c r="CS9" s="43">
        <v>210.26249999999999</v>
      </c>
      <c r="CT9" s="44"/>
      <c r="CU9" s="44"/>
      <c r="CV9" s="44"/>
      <c r="CW9" s="45"/>
      <c r="CX9" s="142">
        <f>IF(SUM(B9:CW9)&lt;&gt;0,AVERAGEIF(B9:CW9,"&lt;&gt;"""),"")</f>
        <v>157.38812500000003</v>
      </c>
    </row>
    <row r="10" spans="1:102" ht="18" customHeight="1" thickBot="1" x14ac:dyDescent="0.3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3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5" customHeight="1" x14ac:dyDescent="0.3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5" customHeight="1" x14ac:dyDescent="0.3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5" customHeight="1" x14ac:dyDescent="0.3">
      <c r="A14" s="118" t="s">
        <v>33</v>
      </c>
      <c r="B14" s="148"/>
      <c r="C14" s="149"/>
      <c r="D14" s="149"/>
      <c r="E14" s="149"/>
      <c r="F14" s="149"/>
      <c r="G14" s="149"/>
      <c r="H14" s="149"/>
      <c r="I14" s="149">
        <v>13.5</v>
      </c>
      <c r="J14" s="149">
        <v>67</v>
      </c>
      <c r="K14" s="149">
        <v>93.9</v>
      </c>
      <c r="L14" s="149">
        <v>114.5</v>
      </c>
      <c r="M14" s="149">
        <v>99.8</v>
      </c>
      <c r="N14" s="149"/>
      <c r="O14" s="149"/>
      <c r="P14" s="149"/>
      <c r="Q14" s="149"/>
      <c r="R14" s="149">
        <v>34.299999999999997</v>
      </c>
      <c r="S14" s="149">
        <v>34.700000000000003</v>
      </c>
      <c r="T14" s="149">
        <v>49.4</v>
      </c>
      <c r="U14" s="149">
        <v>33</v>
      </c>
      <c r="V14" s="149">
        <v>106.1</v>
      </c>
      <c r="W14" s="149">
        <v>100.9</v>
      </c>
      <c r="X14" s="149">
        <v>119.6</v>
      </c>
      <c r="Y14" s="149">
        <v>90.2</v>
      </c>
      <c r="Z14" s="149">
        <v>7.9</v>
      </c>
      <c r="AA14" s="149">
        <v>14.8</v>
      </c>
      <c r="AB14" s="149">
        <v>7.9</v>
      </c>
      <c r="AC14" s="149">
        <v>18.100000000000001</v>
      </c>
      <c r="AD14" s="149">
        <v>118.2</v>
      </c>
      <c r="AE14" s="149">
        <v>154.69999999999999</v>
      </c>
      <c r="AF14" s="149">
        <v>160.80000000000001</v>
      </c>
      <c r="AG14" s="149">
        <v>161.9</v>
      </c>
      <c r="AH14" s="149">
        <v>134.4</v>
      </c>
      <c r="AI14" s="149">
        <v>45.5</v>
      </c>
      <c r="AJ14" s="149">
        <v>24.3</v>
      </c>
      <c r="AK14" s="149"/>
      <c r="AL14" s="149">
        <v>63.4</v>
      </c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>
        <v>112.3</v>
      </c>
      <c r="BP14" s="149"/>
      <c r="BQ14" s="149"/>
      <c r="BR14" s="149"/>
      <c r="BS14" s="149"/>
      <c r="BT14" s="149"/>
      <c r="BU14" s="149"/>
      <c r="BV14" s="149"/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>
        <v>48.3</v>
      </c>
      <c r="CM14" s="149">
        <v>12.2</v>
      </c>
      <c r="CN14" s="149">
        <v>2.9</v>
      </c>
      <c r="CO14" s="149">
        <v>34.799999999999997</v>
      </c>
      <c r="CP14" s="149">
        <v>214.9</v>
      </c>
      <c r="CQ14" s="149">
        <v>257.89999999999998</v>
      </c>
      <c r="CR14" s="149">
        <v>275.5</v>
      </c>
      <c r="CS14" s="149">
        <v>247.2</v>
      </c>
      <c r="CT14" s="150"/>
      <c r="CU14" s="150"/>
      <c r="CV14" s="150"/>
      <c r="CW14" s="151"/>
      <c r="CX14" s="152">
        <f t="array" ref="CX14">SUMPRODUCT(B14:CW14*0.25)</f>
        <v>768.7</v>
      </c>
    </row>
    <row r="15" spans="1:102" ht="25" customHeight="1" x14ac:dyDescent="0.3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5" customHeight="1" thickBot="1" x14ac:dyDescent="0.3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>
        <v>57.1</v>
      </c>
      <c r="O16" s="155">
        <v>57.1</v>
      </c>
      <c r="P16" s="155">
        <v>57.1</v>
      </c>
      <c r="Q16" s="155">
        <v>57.1</v>
      </c>
      <c r="R16" s="155"/>
      <c r="S16" s="155"/>
      <c r="T16" s="155"/>
      <c r="U16" s="155"/>
      <c r="V16" s="155"/>
      <c r="W16" s="155"/>
      <c r="X16" s="155"/>
      <c r="Y16" s="155"/>
      <c r="Z16" s="155">
        <v>22.1</v>
      </c>
      <c r="AA16" s="155">
        <v>22.1</v>
      </c>
      <c r="AB16" s="155">
        <v>22.1</v>
      </c>
      <c r="AC16" s="155">
        <v>22.1</v>
      </c>
      <c r="AD16" s="155"/>
      <c r="AE16" s="155"/>
      <c r="AF16" s="155"/>
      <c r="AG16" s="155"/>
      <c r="AH16" s="155"/>
      <c r="AI16" s="155"/>
      <c r="AJ16" s="155"/>
      <c r="AK16" s="155"/>
      <c r="AL16" s="155">
        <v>20.6</v>
      </c>
      <c r="AM16" s="155">
        <v>20.6</v>
      </c>
      <c r="AN16" s="155">
        <v>20.6</v>
      </c>
      <c r="AO16" s="155">
        <v>20.6</v>
      </c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>
        <v>3.1</v>
      </c>
      <c r="BO16" s="155">
        <v>3.1</v>
      </c>
      <c r="BP16" s="155">
        <v>3.1</v>
      </c>
      <c r="BQ16" s="155">
        <v>3.1</v>
      </c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102.90000000000006</v>
      </c>
    </row>
    <row r="17" spans="1:102" ht="30" customHeight="1" thickBot="1" x14ac:dyDescent="0.3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13.5</v>
      </c>
      <c r="J17" s="160">
        <f t="shared" si="0"/>
        <v>67</v>
      </c>
      <c r="K17" s="160">
        <f t="shared" si="0"/>
        <v>93.9</v>
      </c>
      <c r="L17" s="160">
        <f t="shared" si="0"/>
        <v>114.5</v>
      </c>
      <c r="M17" s="160">
        <f t="shared" si="0"/>
        <v>99.8</v>
      </c>
      <c r="N17" s="160">
        <f t="shared" si="0"/>
        <v>57.1</v>
      </c>
      <c r="O17" s="160">
        <f t="shared" si="0"/>
        <v>57.1</v>
      </c>
      <c r="P17" s="160">
        <f t="shared" si="0"/>
        <v>57.1</v>
      </c>
      <c r="Q17" s="160">
        <f t="shared" si="0"/>
        <v>57.1</v>
      </c>
      <c r="R17" s="160">
        <f t="shared" si="0"/>
        <v>34.299999999999997</v>
      </c>
      <c r="S17" s="160">
        <f t="shared" si="0"/>
        <v>34.700000000000003</v>
      </c>
      <c r="T17" s="160">
        <f t="shared" si="0"/>
        <v>49.4</v>
      </c>
      <c r="U17" s="160">
        <f t="shared" si="0"/>
        <v>33</v>
      </c>
      <c r="V17" s="160">
        <f t="shared" si="0"/>
        <v>106.1</v>
      </c>
      <c r="W17" s="160">
        <f t="shared" si="0"/>
        <v>100.9</v>
      </c>
      <c r="X17" s="160">
        <f t="shared" si="0"/>
        <v>119.6</v>
      </c>
      <c r="Y17" s="160">
        <f t="shared" si="0"/>
        <v>90.2</v>
      </c>
      <c r="Z17" s="160">
        <f t="shared" si="0"/>
        <v>30</v>
      </c>
      <c r="AA17" s="160">
        <f t="shared" si="0"/>
        <v>36.900000000000006</v>
      </c>
      <c r="AB17" s="160">
        <f t="shared" si="0"/>
        <v>30</v>
      </c>
      <c r="AC17" s="160">
        <f t="shared" si="0"/>
        <v>40.200000000000003</v>
      </c>
      <c r="AD17" s="160">
        <f t="shared" si="0"/>
        <v>118.2</v>
      </c>
      <c r="AE17" s="160">
        <f t="shared" si="0"/>
        <v>154.69999999999999</v>
      </c>
      <c r="AF17" s="160">
        <f t="shared" si="0"/>
        <v>160.80000000000001</v>
      </c>
      <c r="AG17" s="160">
        <f t="shared" si="0"/>
        <v>161.9</v>
      </c>
      <c r="AH17" s="160">
        <f t="shared" si="0"/>
        <v>134.4</v>
      </c>
      <c r="AI17" s="160">
        <f t="shared" si="0"/>
        <v>45.5</v>
      </c>
      <c r="AJ17" s="160">
        <f t="shared" si="0"/>
        <v>24.3</v>
      </c>
      <c r="AK17" s="160">
        <f t="shared" si="0"/>
        <v>0</v>
      </c>
      <c r="AL17" s="160">
        <f t="shared" si="0"/>
        <v>84</v>
      </c>
      <c r="AM17" s="160">
        <f t="shared" si="0"/>
        <v>20.6</v>
      </c>
      <c r="AN17" s="160">
        <f t="shared" si="0"/>
        <v>20.6</v>
      </c>
      <c r="AO17" s="160">
        <f t="shared" si="0"/>
        <v>20.6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3.1</v>
      </c>
      <c r="BO17" s="160">
        <f t="shared" ref="BO17:CW17" si="1">SUM(BO12:BO16)</f>
        <v>115.39999999999999</v>
      </c>
      <c r="BP17" s="160">
        <f t="shared" si="1"/>
        <v>3.1</v>
      </c>
      <c r="BQ17" s="160">
        <f t="shared" si="1"/>
        <v>3.1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48.3</v>
      </c>
      <c r="CM17" s="160">
        <f t="shared" si="1"/>
        <v>12.2</v>
      </c>
      <c r="CN17" s="160">
        <f t="shared" si="1"/>
        <v>2.9</v>
      </c>
      <c r="CO17" s="160">
        <f t="shared" si="1"/>
        <v>34.799999999999997</v>
      </c>
      <c r="CP17" s="160">
        <f t="shared" si="1"/>
        <v>214.9</v>
      </c>
      <c r="CQ17" s="160">
        <f t="shared" si="1"/>
        <v>257.89999999999998</v>
      </c>
      <c r="CR17" s="160">
        <f t="shared" si="1"/>
        <v>275.5</v>
      </c>
      <c r="CS17" s="160">
        <f t="shared" si="1"/>
        <v>247.2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871.60000000000014</v>
      </c>
    </row>
    <row r="18" spans="1:102" ht="18" customHeight="1" thickBot="1" x14ac:dyDescent="0.3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3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5" customHeight="1" x14ac:dyDescent="0.3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5" customHeight="1" x14ac:dyDescent="0.3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5" customHeight="1" x14ac:dyDescent="0.3">
      <c r="A22" s="118" t="s">
        <v>46</v>
      </c>
      <c r="B22" s="148">
        <v>15.4</v>
      </c>
      <c r="C22" s="149">
        <v>57.2</v>
      </c>
      <c r="D22" s="149">
        <v>0.9</v>
      </c>
      <c r="E22" s="149">
        <v>20</v>
      </c>
      <c r="F22" s="149">
        <v>39</v>
      </c>
      <c r="G22" s="149">
        <v>19.100000000000001</v>
      </c>
      <c r="H22" s="149">
        <v>18.2</v>
      </c>
      <c r="I22" s="149"/>
      <c r="J22" s="149"/>
      <c r="K22" s="149"/>
      <c r="L22" s="149"/>
      <c r="M22" s="149"/>
      <c r="N22" s="149">
        <v>46.8</v>
      </c>
      <c r="O22" s="149">
        <v>94.5</v>
      </c>
      <c r="P22" s="149">
        <v>91.1</v>
      </c>
      <c r="Q22" s="149">
        <v>76.099999999999994</v>
      </c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>
        <v>16.100000000000001</v>
      </c>
      <c r="AL22" s="149"/>
      <c r="AM22" s="149">
        <v>49.1</v>
      </c>
      <c r="AN22" s="149">
        <v>78.5</v>
      </c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>
        <v>80.8</v>
      </c>
      <c r="BS22" s="149">
        <v>63</v>
      </c>
      <c r="BT22" s="149">
        <v>46.9</v>
      </c>
      <c r="BU22" s="149">
        <v>46.7</v>
      </c>
      <c r="BV22" s="149">
        <v>18.5</v>
      </c>
      <c r="BW22" s="149">
        <v>104.3</v>
      </c>
      <c r="BX22" s="149">
        <v>95.5</v>
      </c>
      <c r="BY22" s="149">
        <v>42.5</v>
      </c>
      <c r="BZ22" s="149">
        <v>109.1</v>
      </c>
      <c r="CA22" s="149">
        <v>93.1</v>
      </c>
      <c r="CB22" s="149">
        <v>28.3</v>
      </c>
      <c r="CC22" s="149">
        <v>17</v>
      </c>
      <c r="CD22" s="149">
        <v>62.3</v>
      </c>
      <c r="CE22" s="149">
        <v>67.3</v>
      </c>
      <c r="CF22" s="149">
        <v>54.7</v>
      </c>
      <c r="CG22" s="149">
        <v>71.400000000000006</v>
      </c>
      <c r="CH22" s="149">
        <v>112.7</v>
      </c>
      <c r="CI22" s="149">
        <v>110.9</v>
      </c>
      <c r="CJ22" s="149">
        <v>109.9</v>
      </c>
      <c r="CK22" s="149">
        <v>9.4</v>
      </c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491.57499999999999</v>
      </c>
    </row>
    <row r="23" spans="1:102" ht="25" customHeight="1" x14ac:dyDescent="0.3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5" customHeight="1" thickBot="1" x14ac:dyDescent="0.35">
      <c r="A24" s="153" t="s">
        <v>48</v>
      </c>
      <c r="B24" s="154">
        <v>28</v>
      </c>
      <c r="C24" s="155">
        <v>28</v>
      </c>
      <c r="D24" s="155">
        <v>28</v>
      </c>
      <c r="E24" s="155">
        <v>28</v>
      </c>
      <c r="F24" s="155">
        <v>22.1</v>
      </c>
      <c r="G24" s="155">
        <v>22.1</v>
      </c>
      <c r="H24" s="155">
        <v>22.1</v>
      </c>
      <c r="I24" s="155">
        <v>22.1</v>
      </c>
      <c r="J24" s="155">
        <v>94.7</v>
      </c>
      <c r="K24" s="155">
        <v>94.7</v>
      </c>
      <c r="L24" s="155">
        <v>94.7</v>
      </c>
      <c r="M24" s="155">
        <v>94.7</v>
      </c>
      <c r="N24" s="155"/>
      <c r="O24" s="155"/>
      <c r="P24" s="155"/>
      <c r="Q24" s="155"/>
      <c r="R24" s="155">
        <v>81.900000000000006</v>
      </c>
      <c r="S24" s="155">
        <v>81.900000000000006</v>
      </c>
      <c r="T24" s="155">
        <v>81.900000000000006</v>
      </c>
      <c r="U24" s="155">
        <v>81.900000000000006</v>
      </c>
      <c r="V24" s="155">
        <v>184.1</v>
      </c>
      <c r="W24" s="155">
        <v>184.1</v>
      </c>
      <c r="X24" s="155">
        <v>184.1</v>
      </c>
      <c r="Y24" s="155">
        <v>184.1</v>
      </c>
      <c r="Z24" s="155"/>
      <c r="AA24" s="155"/>
      <c r="AB24" s="155"/>
      <c r="AC24" s="155"/>
      <c r="AD24" s="155">
        <v>77.5</v>
      </c>
      <c r="AE24" s="155">
        <v>77.5</v>
      </c>
      <c r="AF24" s="155">
        <v>77.5</v>
      </c>
      <c r="AG24" s="155">
        <v>77.5</v>
      </c>
      <c r="AH24" s="155"/>
      <c r="AI24" s="155"/>
      <c r="AJ24" s="155"/>
      <c r="AK24" s="155"/>
      <c r="AL24" s="155"/>
      <c r="AM24" s="155"/>
      <c r="AN24" s="155"/>
      <c r="AO24" s="155"/>
      <c r="AP24" s="155">
        <v>109.3</v>
      </c>
      <c r="AQ24" s="155">
        <v>109.3</v>
      </c>
      <c r="AR24" s="155">
        <v>109.3</v>
      </c>
      <c r="AS24" s="155">
        <v>109.3</v>
      </c>
      <c r="AT24" s="155">
        <v>253.9</v>
      </c>
      <c r="AU24" s="155">
        <v>253.9</v>
      </c>
      <c r="AV24" s="155">
        <v>253.9</v>
      </c>
      <c r="AW24" s="155">
        <v>253.9</v>
      </c>
      <c r="AX24" s="155">
        <v>219.7</v>
      </c>
      <c r="AY24" s="155">
        <v>219.7</v>
      </c>
      <c r="AZ24" s="155">
        <v>219.7</v>
      </c>
      <c r="BA24" s="155">
        <v>219.7</v>
      </c>
      <c r="BB24" s="155">
        <v>174.4</v>
      </c>
      <c r="BC24" s="155">
        <v>174.4</v>
      </c>
      <c r="BD24" s="155">
        <v>174.4</v>
      </c>
      <c r="BE24" s="155">
        <v>174.4</v>
      </c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>
        <v>56.8</v>
      </c>
      <c r="CM24" s="155">
        <v>56.8</v>
      </c>
      <c r="CN24" s="155">
        <v>56.8</v>
      </c>
      <c r="CO24" s="155">
        <v>56.8</v>
      </c>
      <c r="CP24" s="155">
        <v>336.6</v>
      </c>
      <c r="CQ24" s="155">
        <v>336.6</v>
      </c>
      <c r="CR24" s="155">
        <v>336.6</v>
      </c>
      <c r="CS24" s="155">
        <v>336.6</v>
      </c>
      <c r="CT24" s="156"/>
      <c r="CU24" s="156"/>
      <c r="CV24" s="156"/>
      <c r="CW24" s="157"/>
      <c r="CX24" s="158">
        <f t="array" ref="CX24">SUMPRODUCT(B24:CW24*0.25)</f>
        <v>1639.0000000000002</v>
      </c>
    </row>
    <row r="25" spans="1:102" ht="30" customHeight="1" thickBot="1" x14ac:dyDescent="0.35">
      <c r="A25" s="105" t="s">
        <v>52</v>
      </c>
      <c r="B25" s="159">
        <f>SUM(B20:B24)</f>
        <v>43.4</v>
      </c>
      <c r="C25" s="160">
        <f t="shared" ref="C25:BN25" si="2">SUM(C20:C24)</f>
        <v>85.2</v>
      </c>
      <c r="D25" s="160">
        <f t="shared" si="2"/>
        <v>28.9</v>
      </c>
      <c r="E25" s="160">
        <f t="shared" si="2"/>
        <v>48</v>
      </c>
      <c r="F25" s="160">
        <f t="shared" si="2"/>
        <v>61.1</v>
      </c>
      <c r="G25" s="160">
        <f t="shared" si="2"/>
        <v>41.2</v>
      </c>
      <c r="H25" s="160">
        <f t="shared" si="2"/>
        <v>40.299999999999997</v>
      </c>
      <c r="I25" s="160">
        <f t="shared" si="2"/>
        <v>22.1</v>
      </c>
      <c r="J25" s="160">
        <f t="shared" si="2"/>
        <v>94.7</v>
      </c>
      <c r="K25" s="160">
        <f t="shared" si="2"/>
        <v>94.7</v>
      </c>
      <c r="L25" s="160">
        <f t="shared" si="2"/>
        <v>94.7</v>
      </c>
      <c r="M25" s="160">
        <f t="shared" si="2"/>
        <v>94.7</v>
      </c>
      <c r="N25" s="160">
        <f t="shared" si="2"/>
        <v>46.8</v>
      </c>
      <c r="O25" s="160">
        <f t="shared" si="2"/>
        <v>94.5</v>
      </c>
      <c r="P25" s="160">
        <f t="shared" si="2"/>
        <v>91.1</v>
      </c>
      <c r="Q25" s="160">
        <f t="shared" si="2"/>
        <v>76.099999999999994</v>
      </c>
      <c r="R25" s="160">
        <f t="shared" si="2"/>
        <v>81.900000000000006</v>
      </c>
      <c r="S25" s="160">
        <f t="shared" si="2"/>
        <v>81.900000000000006</v>
      </c>
      <c r="T25" s="160">
        <f t="shared" si="2"/>
        <v>81.900000000000006</v>
      </c>
      <c r="U25" s="160">
        <f t="shared" si="2"/>
        <v>81.900000000000006</v>
      </c>
      <c r="V25" s="160">
        <f t="shared" si="2"/>
        <v>184.1</v>
      </c>
      <c r="W25" s="160">
        <f t="shared" si="2"/>
        <v>184.1</v>
      </c>
      <c r="X25" s="160">
        <f t="shared" si="2"/>
        <v>184.1</v>
      </c>
      <c r="Y25" s="160">
        <f t="shared" si="2"/>
        <v>184.1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77.5</v>
      </c>
      <c r="AE25" s="160">
        <f t="shared" si="2"/>
        <v>77.5</v>
      </c>
      <c r="AF25" s="160">
        <f t="shared" si="2"/>
        <v>77.5</v>
      </c>
      <c r="AG25" s="160">
        <f t="shared" si="2"/>
        <v>77.5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16.100000000000001</v>
      </c>
      <c r="AL25" s="160">
        <f t="shared" si="2"/>
        <v>0</v>
      </c>
      <c r="AM25" s="160">
        <f t="shared" si="2"/>
        <v>49.1</v>
      </c>
      <c r="AN25" s="160">
        <f t="shared" si="2"/>
        <v>78.5</v>
      </c>
      <c r="AO25" s="160">
        <f t="shared" si="2"/>
        <v>0</v>
      </c>
      <c r="AP25" s="160">
        <f t="shared" si="2"/>
        <v>109.3</v>
      </c>
      <c r="AQ25" s="160">
        <f t="shared" si="2"/>
        <v>109.3</v>
      </c>
      <c r="AR25" s="160">
        <f t="shared" si="2"/>
        <v>109.3</v>
      </c>
      <c r="AS25" s="160">
        <f t="shared" si="2"/>
        <v>109.3</v>
      </c>
      <c r="AT25" s="160">
        <f t="shared" si="2"/>
        <v>253.9</v>
      </c>
      <c r="AU25" s="160">
        <f t="shared" si="2"/>
        <v>253.9</v>
      </c>
      <c r="AV25" s="160">
        <f t="shared" si="2"/>
        <v>253.9</v>
      </c>
      <c r="AW25" s="160">
        <f t="shared" si="2"/>
        <v>253.9</v>
      </c>
      <c r="AX25" s="160">
        <f t="shared" si="2"/>
        <v>219.7</v>
      </c>
      <c r="AY25" s="160">
        <f t="shared" si="2"/>
        <v>219.7</v>
      </c>
      <c r="AZ25" s="160">
        <f t="shared" si="2"/>
        <v>219.7</v>
      </c>
      <c r="BA25" s="160">
        <f t="shared" si="2"/>
        <v>219.7</v>
      </c>
      <c r="BB25" s="160">
        <f t="shared" si="2"/>
        <v>174.4</v>
      </c>
      <c r="BC25" s="160">
        <f t="shared" si="2"/>
        <v>174.4</v>
      </c>
      <c r="BD25" s="160">
        <f t="shared" si="2"/>
        <v>174.4</v>
      </c>
      <c r="BE25" s="160">
        <f t="shared" si="2"/>
        <v>174.4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80.8</v>
      </c>
      <c r="BS25" s="160">
        <f t="shared" si="3"/>
        <v>63</v>
      </c>
      <c r="BT25" s="160">
        <f t="shared" si="3"/>
        <v>46.9</v>
      </c>
      <c r="BU25" s="160">
        <f t="shared" si="3"/>
        <v>46.7</v>
      </c>
      <c r="BV25" s="160">
        <f t="shared" si="3"/>
        <v>18.5</v>
      </c>
      <c r="BW25" s="160">
        <f t="shared" si="3"/>
        <v>104.3</v>
      </c>
      <c r="BX25" s="160">
        <f t="shared" si="3"/>
        <v>95.5</v>
      </c>
      <c r="BY25" s="160">
        <f t="shared" si="3"/>
        <v>42.5</v>
      </c>
      <c r="BZ25" s="160">
        <f t="shared" si="3"/>
        <v>109.1</v>
      </c>
      <c r="CA25" s="160">
        <f t="shared" si="3"/>
        <v>93.1</v>
      </c>
      <c r="CB25" s="160">
        <f t="shared" si="3"/>
        <v>28.3</v>
      </c>
      <c r="CC25" s="160">
        <f t="shared" si="3"/>
        <v>17</v>
      </c>
      <c r="CD25" s="160">
        <f t="shared" si="3"/>
        <v>62.3</v>
      </c>
      <c r="CE25" s="160">
        <f t="shared" si="3"/>
        <v>67.3</v>
      </c>
      <c r="CF25" s="160">
        <f t="shared" si="3"/>
        <v>54.7</v>
      </c>
      <c r="CG25" s="160">
        <f t="shared" si="3"/>
        <v>71.400000000000006</v>
      </c>
      <c r="CH25" s="160">
        <f t="shared" si="3"/>
        <v>112.7</v>
      </c>
      <c r="CI25" s="160">
        <f t="shared" si="3"/>
        <v>110.9</v>
      </c>
      <c r="CJ25" s="160">
        <f t="shared" si="3"/>
        <v>109.9</v>
      </c>
      <c r="CK25" s="160">
        <f t="shared" si="3"/>
        <v>9.4</v>
      </c>
      <c r="CL25" s="160">
        <f t="shared" si="3"/>
        <v>56.8</v>
      </c>
      <c r="CM25" s="160">
        <f t="shared" si="3"/>
        <v>56.8</v>
      </c>
      <c r="CN25" s="160">
        <f t="shared" si="3"/>
        <v>56.8</v>
      </c>
      <c r="CO25" s="160">
        <f t="shared" si="3"/>
        <v>56.8</v>
      </c>
      <c r="CP25" s="160">
        <f t="shared" si="3"/>
        <v>336.6</v>
      </c>
      <c r="CQ25" s="160">
        <f t="shared" si="3"/>
        <v>336.6</v>
      </c>
      <c r="CR25" s="160">
        <f t="shared" si="3"/>
        <v>336.6</v>
      </c>
      <c r="CS25" s="160">
        <f t="shared" si="3"/>
        <v>336.6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2130.5750000000003</v>
      </c>
    </row>
    <row r="26" spans="1:102" ht="16" customHeight="1" x14ac:dyDescent="0.3"/>
    <row r="29" spans="1:102" x14ac:dyDescent="0.3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3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2026-10-10T20:33:10Z</dcterms:created>
  <dcterms:modified xsi:type="dcterms:W3CDTF">2026-10-10T20:33:13Z</dcterms:modified>
</cp:coreProperties>
</file>