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740" windowHeight="1227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X52" i="5"/>
  <c r="V52" i="5"/>
  <c r="T52" i="5"/>
  <c r="R52" i="5"/>
  <c r="P52" i="5"/>
  <c r="N52" i="5"/>
  <c r="L52" i="5"/>
  <c r="J52" i="5"/>
  <c r="H52" i="5"/>
  <c r="F52" i="5"/>
  <c r="D52" i="5"/>
  <c r="B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AA49" i="5" s="1"/>
  <c r="B49" i="5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AA40" i="5" s="1"/>
  <c r="B40" i="5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W26" i="5"/>
  <c r="W52" i="5" s="1"/>
  <c r="V26" i="5"/>
  <c r="U26" i="5"/>
  <c r="U52" i="5" s="1"/>
  <c r="T26" i="5"/>
  <c r="S26" i="5"/>
  <c r="S52" i="5" s="1"/>
  <c r="R26" i="5"/>
  <c r="Q26" i="5"/>
  <c r="Q52" i="5" s="1"/>
  <c r="P26" i="5"/>
  <c r="O26" i="5"/>
  <c r="O52" i="5" s="1"/>
  <c r="N26" i="5"/>
  <c r="M26" i="5"/>
  <c r="M52" i="5" s="1"/>
  <c r="L26" i="5"/>
  <c r="K26" i="5"/>
  <c r="K52" i="5" s="1"/>
  <c r="J26" i="5"/>
  <c r="I26" i="5"/>
  <c r="I52" i="5" s="1"/>
  <c r="H26" i="5"/>
  <c r="G26" i="5"/>
  <c r="G52" i="5" s="1"/>
  <c r="F26" i="5"/>
  <c r="E26" i="5"/>
  <c r="E52" i="5" s="1"/>
  <c r="D26" i="5"/>
  <c r="C26" i="5"/>
  <c r="C52" i="5" s="1"/>
  <c r="B26" i="5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AA49" i="4" s="1"/>
  <c r="B49" i="4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AA40" i="4" s="1"/>
  <c r="B40" i="4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52" i="4" s="1"/>
  <c r="AA15" i="4"/>
  <c r="AA14" i="4"/>
  <c r="AA13" i="4"/>
  <c r="AA12" i="4"/>
  <c r="AA11" i="4"/>
  <c r="AA10" i="4"/>
  <c r="AA16" i="4" s="1"/>
  <c r="AA7" i="4"/>
  <c r="AA4" i="4"/>
  <c r="AA52" i="5" l="1"/>
</calcChain>
</file>

<file path=xl/sharedStrings.xml><?xml version="1.0" encoding="utf-8"?>
<sst xmlns="http://schemas.openxmlformats.org/spreadsheetml/2006/main" count="119" uniqueCount="54">
  <si>
    <t>Publication on: 14/05/2025 14:05:43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</si>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</sst>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3AED-4626-9B71-574951006CC5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3AED-4626-9B71-574951006CC5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2-3AED-4626-9B71-574951006CC5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3-3AED-4626-9B71-574951006CC5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3AED-4626-9B71-574951006CC5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3AED-4626-9B71-574951006CC5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3AED-4626-9B71-574951006CC5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  <c:pt idx="0">
                  <c:v>148</c:v>
                </c:pt>
                <c:pt idx="1">
                  <c:v>148</c:v>
                </c:pt>
                <c:pt idx="2">
                  <c:v>148</c:v>
                </c:pt>
                <c:pt idx="3">
                  <c:v>148</c:v>
                </c:pt>
                <c:pt idx="4">
                  <c:v>148</c:v>
                </c:pt>
                <c:pt idx="5">
                  <c:v>148</c:v>
                </c:pt>
                <c:pt idx="6">
                  <c:v>148</c:v>
                </c:pt>
                <c:pt idx="7">
                  <c:v>148</c:v>
                </c:pt>
                <c:pt idx="8">
                  <c:v>148</c:v>
                </c:pt>
                <c:pt idx="9">
                  <c:v>148</c:v>
                </c:pt>
                <c:pt idx="10">
                  <c:v>148</c:v>
                </c:pt>
                <c:pt idx="11">
                  <c:v>148</c:v>
                </c:pt>
                <c:pt idx="12">
                  <c:v>148</c:v>
                </c:pt>
                <c:pt idx="13">
                  <c:v>148</c:v>
                </c:pt>
                <c:pt idx="14">
                  <c:v>148</c:v>
                </c:pt>
                <c:pt idx="15">
                  <c:v>148</c:v>
                </c:pt>
                <c:pt idx="16">
                  <c:v>148</c:v>
                </c:pt>
                <c:pt idx="17">
                  <c:v>148</c:v>
                </c:pt>
                <c:pt idx="18">
                  <c:v>148</c:v>
                </c:pt>
                <c:pt idx="19">
                  <c:v>151</c:v>
                </c:pt>
                <c:pt idx="20">
                  <c:v>152</c:v>
                </c:pt>
                <c:pt idx="21">
                  <c:v>153</c:v>
                </c:pt>
                <c:pt idx="22">
                  <c:v>149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3AED-4626-9B71-574951006CC5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  <c:pt idx="0">
                  <c:v>102</c:v>
                </c:pt>
                <c:pt idx="1">
                  <c:v>102</c:v>
                </c:pt>
                <c:pt idx="2">
                  <c:v>102</c:v>
                </c:pt>
                <c:pt idx="3">
                  <c:v>102</c:v>
                </c:pt>
                <c:pt idx="4">
                  <c:v>102</c:v>
                </c:pt>
                <c:pt idx="5">
                  <c:v>108</c:v>
                </c:pt>
                <c:pt idx="6">
                  <c:v>161</c:v>
                </c:pt>
                <c:pt idx="7">
                  <c:v>194</c:v>
                </c:pt>
                <c:pt idx="8">
                  <c:v>211</c:v>
                </c:pt>
                <c:pt idx="9">
                  <c:v>201</c:v>
                </c:pt>
                <c:pt idx="10">
                  <c:v>193</c:v>
                </c:pt>
                <c:pt idx="11">
                  <c:v>184</c:v>
                </c:pt>
                <c:pt idx="12">
                  <c:v>180</c:v>
                </c:pt>
                <c:pt idx="13">
                  <c:v>162</c:v>
                </c:pt>
                <c:pt idx="14">
                  <c:v>154</c:v>
                </c:pt>
                <c:pt idx="15">
                  <c:v>152</c:v>
                </c:pt>
                <c:pt idx="16">
                  <c:v>169</c:v>
                </c:pt>
                <c:pt idx="17">
                  <c:v>198</c:v>
                </c:pt>
                <c:pt idx="18">
                  <c:v>213</c:v>
                </c:pt>
                <c:pt idx="19">
                  <c:v>224</c:v>
                </c:pt>
                <c:pt idx="20">
                  <c:v>199</c:v>
                </c:pt>
                <c:pt idx="21">
                  <c:v>139</c:v>
                </c:pt>
                <c:pt idx="22">
                  <c:v>108</c:v>
                </c:pt>
                <c:pt idx="23">
                  <c:v>102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3AED-4626-9B71-574951006CC5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3379.93</c:v>
                </c:pt>
                <c:pt idx="1">
                  <c:v>3221.9270000000001</c:v>
                </c:pt>
                <c:pt idx="2">
                  <c:v>2881.3879999999999</c:v>
                </c:pt>
                <c:pt idx="3">
                  <c:v>2892.28</c:v>
                </c:pt>
                <c:pt idx="4">
                  <c:v>2912.058</c:v>
                </c:pt>
                <c:pt idx="5">
                  <c:v>2910.5570000000002</c:v>
                </c:pt>
                <c:pt idx="6">
                  <c:v>2995.797</c:v>
                </c:pt>
                <c:pt idx="7">
                  <c:v>2569.3440000000001</c:v>
                </c:pt>
                <c:pt idx="8">
                  <c:v>1921.0970000000002</c:v>
                </c:pt>
                <c:pt idx="9">
                  <c:v>1162.9000000000001</c:v>
                </c:pt>
                <c:pt idx="10">
                  <c:v>893.9</c:v>
                </c:pt>
                <c:pt idx="11">
                  <c:v>163.9</c:v>
                </c:pt>
                <c:pt idx="12">
                  <c:v>163.9</c:v>
                </c:pt>
                <c:pt idx="13">
                  <c:v>163.9</c:v>
                </c:pt>
                <c:pt idx="14">
                  <c:v>163.9</c:v>
                </c:pt>
                <c:pt idx="15">
                  <c:v>444.9</c:v>
                </c:pt>
                <c:pt idx="16">
                  <c:v>1205.729</c:v>
                </c:pt>
                <c:pt idx="17">
                  <c:v>2076.4950000000003</c:v>
                </c:pt>
                <c:pt idx="18">
                  <c:v>1900.6660000000002</c:v>
                </c:pt>
                <c:pt idx="19">
                  <c:v>2189.8180000000002</c:v>
                </c:pt>
                <c:pt idx="20">
                  <c:v>2279.4639999999999</c:v>
                </c:pt>
                <c:pt idx="21">
                  <c:v>2214.8069999999998</c:v>
                </c:pt>
                <c:pt idx="22">
                  <c:v>1991.2130000000002</c:v>
                </c:pt>
                <c:pt idx="23">
                  <c:v>1923.0230000000001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3AED-4626-9B71-574951006CC5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370.8</c:v>
                </c:pt>
                <c:pt idx="1">
                  <c:v>367</c:v>
                </c:pt>
                <c:pt idx="2">
                  <c:v>685.6</c:v>
                </c:pt>
                <c:pt idx="3">
                  <c:v>672.1</c:v>
                </c:pt>
                <c:pt idx="4">
                  <c:v>753.1</c:v>
                </c:pt>
                <c:pt idx="5">
                  <c:v>865</c:v>
                </c:pt>
                <c:pt idx="6">
                  <c:v>565.5</c:v>
                </c:pt>
                <c:pt idx="7">
                  <c:v>277.5</c:v>
                </c:pt>
                <c:pt idx="8">
                  <c:v>164</c:v>
                </c:pt>
                <c:pt idx="9">
                  <c:v>141</c:v>
                </c:pt>
                <c:pt idx="10">
                  <c:v>419.3</c:v>
                </c:pt>
                <c:pt idx="11">
                  <c:v>737.04200000000003</c:v>
                </c:pt>
                <c:pt idx="12">
                  <c:v>744</c:v>
                </c:pt>
                <c:pt idx="13">
                  <c:v>882.2</c:v>
                </c:pt>
                <c:pt idx="14">
                  <c:v>898</c:v>
                </c:pt>
                <c:pt idx="15">
                  <c:v>1036.4839999999999</c:v>
                </c:pt>
                <c:pt idx="16">
                  <c:v>925</c:v>
                </c:pt>
                <c:pt idx="17">
                  <c:v>913.71100000000001</c:v>
                </c:pt>
                <c:pt idx="18">
                  <c:v>1292.4000000000001</c:v>
                </c:pt>
                <c:pt idx="19">
                  <c:v>566.20000000000005</c:v>
                </c:pt>
                <c:pt idx="20">
                  <c:v>513</c:v>
                </c:pt>
                <c:pt idx="21">
                  <c:v>513.70000000000005</c:v>
                </c:pt>
                <c:pt idx="22">
                  <c:v>1095.0999999999999</c:v>
                </c:pt>
                <c:pt idx="23">
                  <c:v>954.4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3AED-4626-9B71-574951006CC5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658.29699999999991</c:v>
                </c:pt>
                <c:pt idx="1">
                  <c:v>645.07000000000005</c:v>
                </c:pt>
                <c:pt idx="2">
                  <c:v>636.90199999999993</c:v>
                </c:pt>
                <c:pt idx="3">
                  <c:v>652.14600000000007</c:v>
                </c:pt>
                <c:pt idx="4">
                  <c:v>664.94500000000005</c:v>
                </c:pt>
                <c:pt idx="5">
                  <c:v>744.68300000000011</c:v>
                </c:pt>
                <c:pt idx="6">
                  <c:v>1288.2690000000002</c:v>
                </c:pt>
                <c:pt idx="7">
                  <c:v>2499.826</c:v>
                </c:pt>
                <c:pt idx="8">
                  <c:v>3940.3330000000001</c:v>
                </c:pt>
                <c:pt idx="9">
                  <c:v>4918.0010000000002</c:v>
                </c:pt>
                <c:pt idx="10">
                  <c:v>5448.5079999999989</c:v>
                </c:pt>
                <c:pt idx="11">
                  <c:v>5842.5600000000013</c:v>
                </c:pt>
                <c:pt idx="12">
                  <c:v>5882.6399999999985</c:v>
                </c:pt>
                <c:pt idx="13">
                  <c:v>5594.0769999999993</c:v>
                </c:pt>
                <c:pt idx="14">
                  <c:v>5123.9210000000003</c:v>
                </c:pt>
                <c:pt idx="15">
                  <c:v>4331.5460000000012</c:v>
                </c:pt>
                <c:pt idx="16">
                  <c:v>3570.6330000000003</c:v>
                </c:pt>
                <c:pt idx="17">
                  <c:v>2606.3139999999994</c:v>
                </c:pt>
                <c:pt idx="18">
                  <c:v>1973.6379999999999</c:v>
                </c:pt>
                <c:pt idx="19">
                  <c:v>1781.2059999999997</c:v>
                </c:pt>
                <c:pt idx="20">
                  <c:v>1793.5319999999999</c:v>
                </c:pt>
                <c:pt idx="21">
                  <c:v>1862.6699999999998</c:v>
                </c:pt>
                <c:pt idx="22">
                  <c:v>1926.8209999999997</c:v>
                </c:pt>
                <c:pt idx="23">
                  <c:v>1944.0170000000001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3AED-4626-9B71-574951006CC5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  <c:pt idx="0">
                  <c:v>35</c:v>
                </c:pt>
                <c:pt idx="1">
                  <c:v>33</c:v>
                </c:pt>
                <c:pt idx="2">
                  <c:v>32</c:v>
                </c:pt>
                <c:pt idx="3">
                  <c:v>32</c:v>
                </c:pt>
                <c:pt idx="4">
                  <c:v>29</c:v>
                </c:pt>
                <c:pt idx="5">
                  <c:v>24</c:v>
                </c:pt>
                <c:pt idx="6">
                  <c:v>22</c:v>
                </c:pt>
                <c:pt idx="7">
                  <c:v>30</c:v>
                </c:pt>
                <c:pt idx="8">
                  <c:v>41</c:v>
                </c:pt>
                <c:pt idx="9">
                  <c:v>52</c:v>
                </c:pt>
                <c:pt idx="10">
                  <c:v>59</c:v>
                </c:pt>
                <c:pt idx="11">
                  <c:v>66</c:v>
                </c:pt>
                <c:pt idx="12">
                  <c:v>68</c:v>
                </c:pt>
                <c:pt idx="13">
                  <c:v>69</c:v>
                </c:pt>
                <c:pt idx="14">
                  <c:v>65</c:v>
                </c:pt>
                <c:pt idx="15">
                  <c:v>60</c:v>
                </c:pt>
                <c:pt idx="16">
                  <c:v>51</c:v>
                </c:pt>
                <c:pt idx="17">
                  <c:v>43</c:v>
                </c:pt>
                <c:pt idx="18">
                  <c:v>43</c:v>
                </c:pt>
                <c:pt idx="19">
                  <c:v>51</c:v>
                </c:pt>
                <c:pt idx="20">
                  <c:v>62</c:v>
                </c:pt>
                <c:pt idx="21">
                  <c:v>74</c:v>
                </c:pt>
                <c:pt idx="22">
                  <c:v>88</c:v>
                </c:pt>
                <c:pt idx="23">
                  <c:v>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3AED-4626-9B71-574951006CC5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  <c:pt idx="5">
                  <c:v>61</c:v>
                </c:pt>
                <c:pt idx="6">
                  <c:v>61</c:v>
                </c:pt>
                <c:pt idx="7">
                  <c:v>71</c:v>
                </c:pt>
                <c:pt idx="8">
                  <c:v>58</c:v>
                </c:pt>
                <c:pt idx="9">
                  <c:v>58</c:v>
                </c:pt>
                <c:pt idx="10">
                  <c:v>26</c:v>
                </c:pt>
                <c:pt idx="11">
                  <c:v>26</c:v>
                </c:pt>
                <c:pt idx="18">
                  <c:v>439</c:v>
                </c:pt>
                <c:pt idx="19">
                  <c:v>1226</c:v>
                </c:pt>
                <c:pt idx="20">
                  <c:v>1356</c:v>
                </c:pt>
                <c:pt idx="21">
                  <c:v>749</c:v>
                </c:pt>
                <c:pt idx="22">
                  <c:v>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3AED-4626-9B71-574951006CC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105.02</c:v>
                </c:pt>
                <c:pt idx="1">
                  <c:v>96.8</c:v>
                </c:pt>
                <c:pt idx="2">
                  <c:v>94.76</c:v>
                </c:pt>
                <c:pt idx="3">
                  <c:v>95.66</c:v>
                </c:pt>
                <c:pt idx="4">
                  <c:v>98.04</c:v>
                </c:pt>
                <c:pt idx="5">
                  <c:v>105.68</c:v>
                </c:pt>
                <c:pt idx="6">
                  <c:v>126.61</c:v>
                </c:pt>
                <c:pt idx="7">
                  <c:v>131</c:v>
                </c:pt>
                <c:pt idx="8">
                  <c:v>99.71</c:v>
                </c:pt>
                <c:pt idx="9">
                  <c:v>70.34</c:v>
                </c:pt>
                <c:pt idx="10">
                  <c:v>13.62</c:v>
                </c:pt>
                <c:pt idx="11">
                  <c:v>21.3</c:v>
                </c:pt>
                <c:pt idx="12">
                  <c:v>18.32</c:v>
                </c:pt>
                <c:pt idx="13">
                  <c:v>12.77</c:v>
                </c:pt>
                <c:pt idx="14">
                  <c:v>35</c:v>
                </c:pt>
                <c:pt idx="15">
                  <c:v>83</c:v>
                </c:pt>
                <c:pt idx="16">
                  <c:v>82</c:v>
                </c:pt>
                <c:pt idx="17">
                  <c:v>108</c:v>
                </c:pt>
                <c:pt idx="18">
                  <c:v>109.87</c:v>
                </c:pt>
                <c:pt idx="19">
                  <c:v>136.97999999999999</c:v>
                </c:pt>
                <c:pt idx="20">
                  <c:v>166.49</c:v>
                </c:pt>
                <c:pt idx="21">
                  <c:v>129.91</c:v>
                </c:pt>
                <c:pt idx="22">
                  <c:v>113.27</c:v>
                </c:pt>
                <c:pt idx="23">
                  <c:v>107.03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3AED-4626-9B71-574951006CC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  <c:pt idx="0">
                  <c:v>113</c:v>
                </c:pt>
                <c:pt idx="1">
                  <c:v>109</c:v>
                </c:pt>
                <c:pt idx="2">
                  <c:v>106</c:v>
                </c:pt>
                <c:pt idx="3">
                  <c:v>112.5</c:v>
                </c:pt>
                <c:pt idx="4">
                  <c:v>111.5</c:v>
                </c:pt>
                <c:pt idx="5">
                  <c:v>118.5</c:v>
                </c:pt>
                <c:pt idx="6">
                  <c:v>132.5</c:v>
                </c:pt>
                <c:pt idx="7">
                  <c:v>85.5</c:v>
                </c:pt>
                <c:pt idx="8">
                  <c:v>72</c:v>
                </c:pt>
                <c:pt idx="9">
                  <c:v>76.5</c:v>
                </c:pt>
                <c:pt idx="10">
                  <c:v>77.5</c:v>
                </c:pt>
                <c:pt idx="11">
                  <c:v>90.5</c:v>
                </c:pt>
                <c:pt idx="12">
                  <c:v>89</c:v>
                </c:pt>
                <c:pt idx="13">
                  <c:v>84</c:v>
                </c:pt>
                <c:pt idx="14">
                  <c:v>81</c:v>
                </c:pt>
                <c:pt idx="15">
                  <c:v>75</c:v>
                </c:pt>
                <c:pt idx="16">
                  <c:v>86</c:v>
                </c:pt>
                <c:pt idx="17">
                  <c:v>85.5</c:v>
                </c:pt>
                <c:pt idx="18">
                  <c:v>114</c:v>
                </c:pt>
                <c:pt idx="19">
                  <c:v>119.5</c:v>
                </c:pt>
                <c:pt idx="20">
                  <c:v>125.5</c:v>
                </c:pt>
                <c:pt idx="21">
                  <c:v>120</c:v>
                </c:pt>
                <c:pt idx="22">
                  <c:v>123</c:v>
                </c:pt>
                <c:pt idx="23">
                  <c:v>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876-44CE-9571-76F99EA9D3BB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0">
                  <c:v>819.65999999999985</c:v>
                </c:pt>
                <c:pt idx="1">
                  <c:v>823.16199999999992</c:v>
                </c:pt>
                <c:pt idx="2">
                  <c:v>864.07099999999991</c:v>
                </c:pt>
                <c:pt idx="3">
                  <c:v>868.42699999999991</c:v>
                </c:pt>
                <c:pt idx="4">
                  <c:v>872.7589999999999</c:v>
                </c:pt>
                <c:pt idx="5">
                  <c:v>854.86400000000003</c:v>
                </c:pt>
                <c:pt idx="6">
                  <c:v>714.7</c:v>
                </c:pt>
                <c:pt idx="7">
                  <c:v>843.44500000000005</c:v>
                </c:pt>
                <c:pt idx="8">
                  <c:v>844.90199999999993</c:v>
                </c:pt>
                <c:pt idx="9">
                  <c:v>873.77099999999996</c:v>
                </c:pt>
                <c:pt idx="10">
                  <c:v>875.07800000000009</c:v>
                </c:pt>
                <c:pt idx="11">
                  <c:v>870.14199999999994</c:v>
                </c:pt>
                <c:pt idx="12">
                  <c:v>873.87699999999995</c:v>
                </c:pt>
                <c:pt idx="13">
                  <c:v>890.83299999999997</c:v>
                </c:pt>
                <c:pt idx="14">
                  <c:v>879.88700000000006</c:v>
                </c:pt>
                <c:pt idx="15">
                  <c:v>854.44399999999996</c:v>
                </c:pt>
                <c:pt idx="16">
                  <c:v>804.49400000000003</c:v>
                </c:pt>
                <c:pt idx="17">
                  <c:v>724.10299999999995</c:v>
                </c:pt>
                <c:pt idx="18">
                  <c:v>702.90800000000002</c:v>
                </c:pt>
                <c:pt idx="19">
                  <c:v>668.75900000000013</c:v>
                </c:pt>
                <c:pt idx="20">
                  <c:v>670.97200000000009</c:v>
                </c:pt>
                <c:pt idx="21">
                  <c:v>672.851</c:v>
                </c:pt>
                <c:pt idx="22">
                  <c:v>750.64800000000002</c:v>
                </c:pt>
                <c:pt idx="23">
                  <c:v>791.96399999999994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876-44CE-9571-76F99EA9D3BB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1088.1300000000001</c:v>
                </c:pt>
                <c:pt idx="1">
                  <c:v>1066.5339999999999</c:v>
                </c:pt>
                <c:pt idx="2">
                  <c:v>1068.5020000000002</c:v>
                </c:pt>
                <c:pt idx="3">
                  <c:v>1067.751</c:v>
                </c:pt>
                <c:pt idx="4">
                  <c:v>1104.42</c:v>
                </c:pt>
                <c:pt idx="5">
                  <c:v>1209.425</c:v>
                </c:pt>
                <c:pt idx="6">
                  <c:v>1388.748</c:v>
                </c:pt>
                <c:pt idx="7">
                  <c:v>1476.7810000000002</c:v>
                </c:pt>
                <c:pt idx="8">
                  <c:v>1520.2090000000001</c:v>
                </c:pt>
                <c:pt idx="9">
                  <c:v>1519.5889999999999</c:v>
                </c:pt>
                <c:pt idx="10">
                  <c:v>1578.4599999999998</c:v>
                </c:pt>
                <c:pt idx="11">
                  <c:v>1538.1970000000001</c:v>
                </c:pt>
                <c:pt idx="12">
                  <c:v>1534.5539999999999</c:v>
                </c:pt>
                <c:pt idx="13">
                  <c:v>1514.6229999999998</c:v>
                </c:pt>
                <c:pt idx="14">
                  <c:v>1438.3520000000001</c:v>
                </c:pt>
                <c:pt idx="15">
                  <c:v>1356.3029999999999</c:v>
                </c:pt>
                <c:pt idx="16">
                  <c:v>1403.0030000000002</c:v>
                </c:pt>
                <c:pt idx="17">
                  <c:v>1366.866</c:v>
                </c:pt>
                <c:pt idx="18">
                  <c:v>1405.498</c:v>
                </c:pt>
                <c:pt idx="19">
                  <c:v>1403.5360000000001</c:v>
                </c:pt>
                <c:pt idx="20">
                  <c:v>1346.1309999999999</c:v>
                </c:pt>
                <c:pt idx="21">
                  <c:v>1203.5450000000001</c:v>
                </c:pt>
                <c:pt idx="22">
                  <c:v>1131.3480000000002</c:v>
                </c:pt>
                <c:pt idx="23">
                  <c:v>1091.317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876-44CE-9571-76F99EA9D3BB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2153.23</c:v>
                </c:pt>
                <c:pt idx="1">
                  <c:v>2032.0210000000002</c:v>
                </c:pt>
                <c:pt idx="2">
                  <c:v>1982.2850000000001</c:v>
                </c:pt>
                <c:pt idx="3">
                  <c:v>1941.8579999999999</c:v>
                </c:pt>
                <c:pt idx="4">
                  <c:v>1996.3900000000003</c:v>
                </c:pt>
                <c:pt idx="5">
                  <c:v>2169.4679999999994</c:v>
                </c:pt>
                <c:pt idx="6">
                  <c:v>2475.0759999999996</c:v>
                </c:pt>
                <c:pt idx="7">
                  <c:v>2744.8999999999996</c:v>
                </c:pt>
                <c:pt idx="8">
                  <c:v>2987.6600000000003</c:v>
                </c:pt>
                <c:pt idx="9">
                  <c:v>3174.7429999999999</c:v>
                </c:pt>
                <c:pt idx="10">
                  <c:v>3395.6839999999993</c:v>
                </c:pt>
                <c:pt idx="11">
                  <c:v>3458.663</c:v>
                </c:pt>
                <c:pt idx="12">
                  <c:v>3443.5529999999994</c:v>
                </c:pt>
                <c:pt idx="13">
                  <c:v>3292.7669999999998</c:v>
                </c:pt>
                <c:pt idx="14">
                  <c:v>3111.2509999999997</c:v>
                </c:pt>
                <c:pt idx="15">
                  <c:v>2996.183</c:v>
                </c:pt>
                <c:pt idx="16">
                  <c:v>2950.1159999999995</c:v>
                </c:pt>
                <c:pt idx="17">
                  <c:v>3047.8349999999996</c:v>
                </c:pt>
                <c:pt idx="18">
                  <c:v>3247.4690000000005</c:v>
                </c:pt>
                <c:pt idx="19">
                  <c:v>3433.1309999999999</c:v>
                </c:pt>
                <c:pt idx="20">
                  <c:v>3471.2809999999999</c:v>
                </c:pt>
                <c:pt idx="21">
                  <c:v>3151.7979999999998</c:v>
                </c:pt>
                <c:pt idx="22">
                  <c:v>2804.0890000000004</c:v>
                </c:pt>
                <c:pt idx="23">
                  <c:v>2427.1220000000003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876-44CE-9571-76F99EA9D3BB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  <c:pt idx="0">
                  <c:v>268.99999999999994</c:v>
                </c:pt>
                <c:pt idx="1">
                  <c:v>258</c:v>
                </c:pt>
                <c:pt idx="2">
                  <c:v>250</c:v>
                </c:pt>
                <c:pt idx="3">
                  <c:v>250</c:v>
                </c:pt>
                <c:pt idx="4">
                  <c:v>260</c:v>
                </c:pt>
                <c:pt idx="5">
                  <c:v>281</c:v>
                </c:pt>
                <c:pt idx="6">
                  <c:v>333</c:v>
                </c:pt>
                <c:pt idx="7">
                  <c:v>374</c:v>
                </c:pt>
                <c:pt idx="8">
                  <c:v>402</c:v>
                </c:pt>
                <c:pt idx="9">
                  <c:v>403</c:v>
                </c:pt>
                <c:pt idx="10">
                  <c:v>402</c:v>
                </c:pt>
                <c:pt idx="11">
                  <c:v>400</c:v>
                </c:pt>
                <c:pt idx="12">
                  <c:v>398</c:v>
                </c:pt>
                <c:pt idx="13">
                  <c:v>380.99999999999994</c:v>
                </c:pt>
                <c:pt idx="14">
                  <c:v>369</c:v>
                </c:pt>
                <c:pt idx="15">
                  <c:v>362</c:v>
                </c:pt>
                <c:pt idx="16">
                  <c:v>370</c:v>
                </c:pt>
                <c:pt idx="17">
                  <c:v>391</c:v>
                </c:pt>
                <c:pt idx="18">
                  <c:v>406.00000000000006</c:v>
                </c:pt>
                <c:pt idx="19">
                  <c:v>424.99999999999994</c:v>
                </c:pt>
                <c:pt idx="20">
                  <c:v>411</c:v>
                </c:pt>
                <c:pt idx="21">
                  <c:v>362.99999999999994</c:v>
                </c:pt>
                <c:pt idx="22">
                  <c:v>322.00000000000006</c:v>
                </c:pt>
                <c:pt idx="23">
                  <c:v>286.00000000000006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876-44CE-9571-76F99EA9D3BB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C876-44CE-9571-76F99EA9D3BB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  <c:pt idx="10">
                  <c:v>235</c:v>
                </c:pt>
                <c:pt idx="11">
                  <c:v>235</c:v>
                </c:pt>
                <c:pt idx="12">
                  <c:v>235</c:v>
                </c:pt>
                <c:pt idx="13">
                  <c:v>235</c:v>
                </c:pt>
                <c:pt idx="14">
                  <c:v>56.331000000000003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C876-44CE-9571-76F99EA9D3BB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C876-44CE-9571-76F99EA9D3BB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C876-44CE-9571-76F99EA9D3BB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C876-44CE-9571-76F99EA9D3BB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231</c:v>
                </c:pt>
                <c:pt idx="1">
                  <c:v>208.3</c:v>
                </c:pt>
                <c:pt idx="2">
                  <c:v>195</c:v>
                </c:pt>
                <c:pt idx="3">
                  <c:v>238</c:v>
                </c:pt>
                <c:pt idx="4">
                  <c:v>244</c:v>
                </c:pt>
                <c:pt idx="5">
                  <c:v>210</c:v>
                </c:pt>
                <c:pt idx="6">
                  <c:v>190</c:v>
                </c:pt>
                <c:pt idx="7">
                  <c:v>265</c:v>
                </c:pt>
                <c:pt idx="8">
                  <c:v>656.7</c:v>
                </c:pt>
                <c:pt idx="9">
                  <c:v>633.29999999999995</c:v>
                </c:pt>
                <c:pt idx="10">
                  <c:v>624</c:v>
                </c:pt>
                <c:pt idx="11">
                  <c:v>575</c:v>
                </c:pt>
                <c:pt idx="12">
                  <c:v>612.55600000000004</c:v>
                </c:pt>
                <c:pt idx="13">
                  <c:v>621</c:v>
                </c:pt>
                <c:pt idx="14">
                  <c:v>617</c:v>
                </c:pt>
                <c:pt idx="15">
                  <c:v>529</c:v>
                </c:pt>
                <c:pt idx="16">
                  <c:v>455.74900000000002</c:v>
                </c:pt>
                <c:pt idx="17">
                  <c:v>368</c:v>
                </c:pt>
                <c:pt idx="18">
                  <c:v>119</c:v>
                </c:pt>
                <c:pt idx="19">
                  <c:v>120</c:v>
                </c:pt>
                <c:pt idx="20">
                  <c:v>310.10000000000002</c:v>
                </c:pt>
                <c:pt idx="21">
                  <c:v>175</c:v>
                </c:pt>
                <c:pt idx="22">
                  <c:v>263</c:v>
                </c:pt>
                <c:pt idx="23">
                  <c:v>316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C876-44CE-9571-76F99EA9D3BB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20</c:v>
                </c:pt>
                <c:pt idx="1">
                  <c:v>20</c:v>
                </c:pt>
                <c:pt idx="2">
                  <c:v>20</c:v>
                </c:pt>
                <c:pt idx="3">
                  <c:v>20</c:v>
                </c:pt>
                <c:pt idx="4">
                  <c:v>20</c:v>
                </c:pt>
                <c:pt idx="5">
                  <c:v>17.936</c:v>
                </c:pt>
                <c:pt idx="6">
                  <c:v>7.5819999999999999</c:v>
                </c:pt>
                <c:pt idx="17">
                  <c:v>2.2160000000000002</c:v>
                </c:pt>
                <c:pt idx="18">
                  <c:v>14.81</c:v>
                </c:pt>
                <c:pt idx="19">
                  <c:v>19.323</c:v>
                </c:pt>
                <c:pt idx="20">
                  <c:v>20</c:v>
                </c:pt>
                <c:pt idx="21">
                  <c:v>20</c:v>
                </c:pt>
                <c:pt idx="22">
                  <c:v>20</c:v>
                </c:pt>
                <c:pt idx="23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C876-44CE-9571-76F99EA9D3BB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C876-44CE-9571-76F99EA9D3BB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C876-44CE-9571-76F99EA9D3B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105.02</c:v>
                </c:pt>
                <c:pt idx="1">
                  <c:v>96.8</c:v>
                </c:pt>
                <c:pt idx="2">
                  <c:v>94.76</c:v>
                </c:pt>
                <c:pt idx="3">
                  <c:v>95.66</c:v>
                </c:pt>
                <c:pt idx="4">
                  <c:v>98.04</c:v>
                </c:pt>
                <c:pt idx="5">
                  <c:v>105.68</c:v>
                </c:pt>
                <c:pt idx="6">
                  <c:v>126.61</c:v>
                </c:pt>
                <c:pt idx="7">
                  <c:v>131</c:v>
                </c:pt>
                <c:pt idx="8">
                  <c:v>99.71</c:v>
                </c:pt>
                <c:pt idx="9">
                  <c:v>70.34</c:v>
                </c:pt>
                <c:pt idx="10">
                  <c:v>13.62</c:v>
                </c:pt>
                <c:pt idx="11">
                  <c:v>21.3</c:v>
                </c:pt>
                <c:pt idx="12">
                  <c:v>18.32</c:v>
                </c:pt>
                <c:pt idx="13">
                  <c:v>12.77</c:v>
                </c:pt>
                <c:pt idx="14">
                  <c:v>35</c:v>
                </c:pt>
                <c:pt idx="15">
                  <c:v>83</c:v>
                </c:pt>
                <c:pt idx="16">
                  <c:v>82</c:v>
                </c:pt>
                <c:pt idx="17">
                  <c:v>108</c:v>
                </c:pt>
                <c:pt idx="18">
                  <c:v>109.87</c:v>
                </c:pt>
                <c:pt idx="19">
                  <c:v>136.97999999999999</c:v>
                </c:pt>
                <c:pt idx="20">
                  <c:v>166.49</c:v>
                </c:pt>
                <c:pt idx="21">
                  <c:v>129.91</c:v>
                </c:pt>
                <c:pt idx="22">
                  <c:v>113.27</c:v>
                </c:pt>
                <c:pt idx="23">
                  <c:v>107.03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C876-44CE-9571-76F99EA9D3B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45792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4694.0270000000019</v>
      </c>
      <c r="C4" s="18">
        <v>4516.9970000000012</v>
      </c>
      <c r="D4" s="18">
        <v>4485.8899999999994</v>
      </c>
      <c r="E4" s="18">
        <v>4498.5259999999998</v>
      </c>
      <c r="F4" s="18">
        <v>4609.1029999999992</v>
      </c>
      <c r="G4" s="18">
        <v>4861.2400000000016</v>
      </c>
      <c r="H4" s="18">
        <v>5241.5659999999998</v>
      </c>
      <c r="I4" s="18">
        <v>5789.67</v>
      </c>
      <c r="J4" s="18">
        <v>6483.4299999999994</v>
      </c>
      <c r="K4" s="18">
        <v>6680.9009999999998</v>
      </c>
      <c r="L4" s="18">
        <v>7187.7079999999987</v>
      </c>
      <c r="M4" s="18">
        <v>7167.5020000000013</v>
      </c>
      <c r="N4" s="18">
        <v>7186.5399999999981</v>
      </c>
      <c r="O4" s="18">
        <v>7019.1770000000006</v>
      </c>
      <c r="P4" s="18">
        <v>6552.8209999999999</v>
      </c>
      <c r="Q4" s="18">
        <v>6172.93</v>
      </c>
      <c r="R4" s="18">
        <v>6069.3620000000001</v>
      </c>
      <c r="S4" s="18">
        <v>5985.5199999999995</v>
      </c>
      <c r="T4" s="18">
        <v>6009.7040000000006</v>
      </c>
      <c r="U4" s="18">
        <v>6189.2240000000011</v>
      </c>
      <c r="V4" s="18">
        <v>6354.9960000000019</v>
      </c>
      <c r="W4" s="18">
        <v>5706.1770000000006</v>
      </c>
      <c r="X4" s="18">
        <v>5414.134</v>
      </c>
      <c r="Y4" s="18">
        <v>5021.4399999999987</v>
      </c>
      <c r="Z4" s="19"/>
      <c r="AA4" s="20">
        <f>SUM(B4:Z4)</f>
        <v>139898.58499999999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105.02</v>
      </c>
      <c r="C7" s="28">
        <v>96.8</v>
      </c>
      <c r="D7" s="28">
        <v>94.76</v>
      </c>
      <c r="E7" s="28">
        <v>95.66</v>
      </c>
      <c r="F7" s="28">
        <v>98.04</v>
      </c>
      <c r="G7" s="28">
        <v>105.68</v>
      </c>
      <c r="H7" s="28">
        <v>126.61</v>
      </c>
      <c r="I7" s="28">
        <v>131</v>
      </c>
      <c r="J7" s="28">
        <v>99.71</v>
      </c>
      <c r="K7" s="28">
        <v>70.34</v>
      </c>
      <c r="L7" s="28">
        <v>13.62</v>
      </c>
      <c r="M7" s="28">
        <v>21.3</v>
      </c>
      <c r="N7" s="28">
        <v>18.32</v>
      </c>
      <c r="O7" s="28">
        <v>12.77</v>
      </c>
      <c r="P7" s="28">
        <v>35</v>
      </c>
      <c r="Q7" s="28">
        <v>83</v>
      </c>
      <c r="R7" s="28">
        <v>82</v>
      </c>
      <c r="S7" s="28">
        <v>108</v>
      </c>
      <c r="T7" s="28">
        <v>109.87</v>
      </c>
      <c r="U7" s="28">
        <v>136.97999999999999</v>
      </c>
      <c r="V7" s="28">
        <v>166.49</v>
      </c>
      <c r="W7" s="28">
        <v>129.91</v>
      </c>
      <c r="X7" s="28">
        <v>113.27</v>
      </c>
      <c r="Y7" s="28">
        <v>107.03</v>
      </c>
      <c r="Z7" s="29"/>
      <c r="AA7" s="30">
        <f>IF(SUM(B7:Z7)&lt;&gt;0,AVERAGEIF(B7:Z7,"&lt;&gt;"""),"")</f>
        <v>90.049166666666679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>
        <v>148</v>
      </c>
      <c r="C10" s="42">
        <v>148</v>
      </c>
      <c r="D10" s="42">
        <v>148</v>
      </c>
      <c r="E10" s="42">
        <v>148</v>
      </c>
      <c r="F10" s="42">
        <v>148</v>
      </c>
      <c r="G10" s="42">
        <v>148</v>
      </c>
      <c r="H10" s="42">
        <v>148</v>
      </c>
      <c r="I10" s="42">
        <v>148</v>
      </c>
      <c r="J10" s="42">
        <v>148</v>
      </c>
      <c r="K10" s="42">
        <v>148</v>
      </c>
      <c r="L10" s="42">
        <v>148</v>
      </c>
      <c r="M10" s="42">
        <v>148</v>
      </c>
      <c r="N10" s="42">
        <v>148</v>
      </c>
      <c r="O10" s="42">
        <v>148</v>
      </c>
      <c r="P10" s="42">
        <v>148</v>
      </c>
      <c r="Q10" s="42">
        <v>148</v>
      </c>
      <c r="R10" s="42">
        <v>148</v>
      </c>
      <c r="S10" s="42">
        <v>148</v>
      </c>
      <c r="T10" s="42">
        <v>148</v>
      </c>
      <c r="U10" s="42">
        <v>151</v>
      </c>
      <c r="V10" s="42">
        <v>152</v>
      </c>
      <c r="W10" s="42">
        <v>153</v>
      </c>
      <c r="X10" s="42">
        <v>149</v>
      </c>
      <c r="Y10" s="42"/>
      <c r="Z10" s="43"/>
      <c r="AA10" s="44">
        <f t="shared" ref="AA10:AA15" si="0">SUM(B10:Z10)</f>
        <v>3417</v>
      </c>
    </row>
    <row r="11" spans="1:27" ht="24.95" customHeight="1" x14ac:dyDescent="0.2">
      <c r="A11" s="45" t="s">
        <v>7</v>
      </c>
      <c r="B11" s="46">
        <v>102</v>
      </c>
      <c r="C11" s="47">
        <v>102</v>
      </c>
      <c r="D11" s="47">
        <v>102</v>
      </c>
      <c r="E11" s="47">
        <v>102</v>
      </c>
      <c r="F11" s="47">
        <v>102</v>
      </c>
      <c r="G11" s="47">
        <v>108</v>
      </c>
      <c r="H11" s="47">
        <v>161</v>
      </c>
      <c r="I11" s="47">
        <v>194</v>
      </c>
      <c r="J11" s="47">
        <v>211</v>
      </c>
      <c r="K11" s="47">
        <v>201</v>
      </c>
      <c r="L11" s="47">
        <v>193</v>
      </c>
      <c r="M11" s="47">
        <v>184</v>
      </c>
      <c r="N11" s="47">
        <v>180</v>
      </c>
      <c r="O11" s="47">
        <v>162</v>
      </c>
      <c r="P11" s="47">
        <v>154</v>
      </c>
      <c r="Q11" s="47">
        <v>152</v>
      </c>
      <c r="R11" s="47">
        <v>169</v>
      </c>
      <c r="S11" s="47">
        <v>198</v>
      </c>
      <c r="T11" s="47">
        <v>213</v>
      </c>
      <c r="U11" s="47">
        <v>224</v>
      </c>
      <c r="V11" s="47">
        <v>199</v>
      </c>
      <c r="W11" s="47">
        <v>139</v>
      </c>
      <c r="X11" s="47">
        <v>108</v>
      </c>
      <c r="Y11" s="47">
        <v>102</v>
      </c>
      <c r="Z11" s="48"/>
      <c r="AA11" s="49">
        <f t="shared" si="0"/>
        <v>3762</v>
      </c>
    </row>
    <row r="12" spans="1:27" ht="24.95" customHeight="1" x14ac:dyDescent="0.2">
      <c r="A12" s="50" t="s">
        <v>8</v>
      </c>
      <c r="B12" s="51">
        <v>3379.93</v>
      </c>
      <c r="C12" s="52">
        <v>3221.9270000000001</v>
      </c>
      <c r="D12" s="52">
        <v>2881.3879999999999</v>
      </c>
      <c r="E12" s="52">
        <v>2892.28</v>
      </c>
      <c r="F12" s="52">
        <v>2912.058</v>
      </c>
      <c r="G12" s="52">
        <v>2910.5570000000002</v>
      </c>
      <c r="H12" s="52">
        <v>2995.797</v>
      </c>
      <c r="I12" s="52">
        <v>2569.3440000000001</v>
      </c>
      <c r="J12" s="52">
        <v>1921.0970000000002</v>
      </c>
      <c r="K12" s="52">
        <v>1162.9000000000001</v>
      </c>
      <c r="L12" s="52">
        <v>893.9</v>
      </c>
      <c r="M12" s="52">
        <v>163.9</v>
      </c>
      <c r="N12" s="52">
        <v>163.9</v>
      </c>
      <c r="O12" s="52">
        <v>163.9</v>
      </c>
      <c r="P12" s="52">
        <v>163.9</v>
      </c>
      <c r="Q12" s="52">
        <v>444.9</v>
      </c>
      <c r="R12" s="52">
        <v>1205.729</v>
      </c>
      <c r="S12" s="52">
        <v>2076.4950000000003</v>
      </c>
      <c r="T12" s="52">
        <v>1900.6660000000002</v>
      </c>
      <c r="U12" s="52">
        <v>2189.8180000000002</v>
      </c>
      <c r="V12" s="52">
        <v>2279.4639999999999</v>
      </c>
      <c r="W12" s="52">
        <v>2214.8069999999998</v>
      </c>
      <c r="X12" s="52">
        <v>1991.2130000000002</v>
      </c>
      <c r="Y12" s="52">
        <v>1923.0230000000001</v>
      </c>
      <c r="Z12" s="53"/>
      <c r="AA12" s="54">
        <f t="shared" si="0"/>
        <v>44622.893000000011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>
        <v>61</v>
      </c>
      <c r="H13" s="52">
        <v>61</v>
      </c>
      <c r="I13" s="52">
        <v>71</v>
      </c>
      <c r="J13" s="52">
        <v>58</v>
      </c>
      <c r="K13" s="52">
        <v>58</v>
      </c>
      <c r="L13" s="52">
        <v>26</v>
      </c>
      <c r="M13" s="52">
        <v>26</v>
      </c>
      <c r="N13" s="52"/>
      <c r="O13" s="52"/>
      <c r="P13" s="52"/>
      <c r="Q13" s="52"/>
      <c r="R13" s="52"/>
      <c r="S13" s="52"/>
      <c r="T13" s="52">
        <v>439</v>
      </c>
      <c r="U13" s="52">
        <v>1226</v>
      </c>
      <c r="V13" s="52">
        <v>1356</v>
      </c>
      <c r="W13" s="52">
        <v>749</v>
      </c>
      <c r="X13" s="52">
        <v>56</v>
      </c>
      <c r="Y13" s="52"/>
      <c r="Z13" s="53"/>
      <c r="AA13" s="54">
        <f t="shared" si="0"/>
        <v>4187</v>
      </c>
    </row>
    <row r="14" spans="1:27" ht="24.95" customHeight="1" x14ac:dyDescent="0.2">
      <c r="A14" s="55" t="s">
        <v>10</v>
      </c>
      <c r="B14" s="56">
        <v>658.29699999999991</v>
      </c>
      <c r="C14" s="57">
        <v>645.07000000000005</v>
      </c>
      <c r="D14" s="57">
        <v>636.90199999999993</v>
      </c>
      <c r="E14" s="57">
        <v>652.14600000000007</v>
      </c>
      <c r="F14" s="57">
        <v>664.94500000000005</v>
      </c>
      <c r="G14" s="57">
        <v>744.68300000000011</v>
      </c>
      <c r="H14" s="57">
        <v>1288.2690000000002</v>
      </c>
      <c r="I14" s="57">
        <v>2499.826</v>
      </c>
      <c r="J14" s="57">
        <v>3940.3330000000001</v>
      </c>
      <c r="K14" s="57">
        <v>4918.0010000000002</v>
      </c>
      <c r="L14" s="57">
        <v>5448.5079999999989</v>
      </c>
      <c r="M14" s="57">
        <v>5842.5600000000013</v>
      </c>
      <c r="N14" s="57">
        <v>5882.6399999999985</v>
      </c>
      <c r="O14" s="57">
        <v>5594.0769999999993</v>
      </c>
      <c r="P14" s="57">
        <v>5123.9210000000003</v>
      </c>
      <c r="Q14" s="57">
        <v>4331.5460000000012</v>
      </c>
      <c r="R14" s="57">
        <v>3570.6330000000003</v>
      </c>
      <c r="S14" s="57">
        <v>2606.3139999999994</v>
      </c>
      <c r="T14" s="57">
        <v>1973.6379999999999</v>
      </c>
      <c r="U14" s="57">
        <v>1781.2059999999997</v>
      </c>
      <c r="V14" s="57">
        <v>1793.5319999999999</v>
      </c>
      <c r="W14" s="57">
        <v>1862.6699999999998</v>
      </c>
      <c r="X14" s="57">
        <v>1926.8209999999997</v>
      </c>
      <c r="Y14" s="57">
        <v>1944.0170000000001</v>
      </c>
      <c r="Z14" s="58"/>
      <c r="AA14" s="59">
        <f t="shared" si="0"/>
        <v>66330.554999999993</v>
      </c>
    </row>
    <row r="15" spans="1:27" ht="24.95" customHeight="1" x14ac:dyDescent="0.2">
      <c r="A15" s="55" t="s">
        <v>11</v>
      </c>
      <c r="B15" s="56">
        <v>35</v>
      </c>
      <c r="C15" s="57">
        <v>33</v>
      </c>
      <c r="D15" s="57">
        <v>32</v>
      </c>
      <c r="E15" s="57">
        <v>32</v>
      </c>
      <c r="F15" s="57">
        <v>29</v>
      </c>
      <c r="G15" s="57">
        <v>24</v>
      </c>
      <c r="H15" s="57">
        <v>22</v>
      </c>
      <c r="I15" s="57">
        <v>30</v>
      </c>
      <c r="J15" s="57">
        <v>41</v>
      </c>
      <c r="K15" s="57">
        <v>52</v>
      </c>
      <c r="L15" s="57">
        <v>59</v>
      </c>
      <c r="M15" s="57">
        <v>66</v>
      </c>
      <c r="N15" s="57">
        <v>68</v>
      </c>
      <c r="O15" s="57">
        <v>69</v>
      </c>
      <c r="P15" s="57">
        <v>65</v>
      </c>
      <c r="Q15" s="57">
        <v>60</v>
      </c>
      <c r="R15" s="57">
        <v>51</v>
      </c>
      <c r="S15" s="57">
        <v>43</v>
      </c>
      <c r="T15" s="57">
        <v>43</v>
      </c>
      <c r="U15" s="57">
        <v>51</v>
      </c>
      <c r="V15" s="57">
        <v>62</v>
      </c>
      <c r="W15" s="57">
        <v>74</v>
      </c>
      <c r="X15" s="57">
        <v>88</v>
      </c>
      <c r="Y15" s="57">
        <v>98</v>
      </c>
      <c r="Z15" s="58"/>
      <c r="AA15" s="59">
        <f t="shared" si="0"/>
        <v>1227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4323.2269999999999</v>
      </c>
      <c r="C16" s="62">
        <f t="shared" si="1"/>
        <v>4149.9970000000003</v>
      </c>
      <c r="D16" s="62">
        <f t="shared" si="1"/>
        <v>3800.29</v>
      </c>
      <c r="E16" s="62">
        <f t="shared" si="1"/>
        <v>3826.4260000000004</v>
      </c>
      <c r="F16" s="62">
        <f t="shared" si="1"/>
        <v>3856.0030000000002</v>
      </c>
      <c r="G16" s="62">
        <f t="shared" si="1"/>
        <v>3996.2400000000002</v>
      </c>
      <c r="H16" s="62">
        <f t="shared" si="1"/>
        <v>4676.0660000000007</v>
      </c>
      <c r="I16" s="62">
        <f t="shared" si="1"/>
        <v>5512.17</v>
      </c>
      <c r="J16" s="62">
        <f t="shared" si="1"/>
        <v>6319.43</v>
      </c>
      <c r="K16" s="62">
        <f t="shared" si="1"/>
        <v>6539.9009999999998</v>
      </c>
      <c r="L16" s="62">
        <f t="shared" si="1"/>
        <v>6768.4079999999994</v>
      </c>
      <c r="M16" s="62">
        <f t="shared" si="1"/>
        <v>6430.4600000000009</v>
      </c>
      <c r="N16" s="62">
        <f t="shared" si="1"/>
        <v>6442.5399999999981</v>
      </c>
      <c r="O16" s="62">
        <f t="shared" si="1"/>
        <v>6136.976999999999</v>
      </c>
      <c r="P16" s="62">
        <f t="shared" si="1"/>
        <v>5654.8209999999999</v>
      </c>
      <c r="Q16" s="62">
        <f t="shared" si="1"/>
        <v>5136.4460000000008</v>
      </c>
      <c r="R16" s="62">
        <f t="shared" si="1"/>
        <v>5144.3620000000001</v>
      </c>
      <c r="S16" s="62">
        <f t="shared" si="1"/>
        <v>5071.8089999999993</v>
      </c>
      <c r="T16" s="62">
        <f t="shared" si="1"/>
        <v>4717.3040000000001</v>
      </c>
      <c r="U16" s="62">
        <f t="shared" si="1"/>
        <v>5623.0239999999994</v>
      </c>
      <c r="V16" s="62">
        <f t="shared" si="1"/>
        <v>5841.9960000000001</v>
      </c>
      <c r="W16" s="62">
        <f t="shared" si="1"/>
        <v>5192.4769999999999</v>
      </c>
      <c r="X16" s="62">
        <f t="shared" si="1"/>
        <v>4319.0339999999997</v>
      </c>
      <c r="Y16" s="62">
        <f t="shared" si="1"/>
        <v>4067.04</v>
      </c>
      <c r="Z16" s="63" t="str">
        <f t="shared" si="1"/>
        <v/>
      </c>
      <c r="AA16" s="64">
        <f>SUM(AA10:AA15)</f>
        <v>123546.448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0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/>
      <c r="O21" s="81"/>
      <c r="P21" s="81"/>
      <c r="Q21" s="81"/>
      <c r="R21" s="81"/>
      <c r="S21" s="81"/>
      <c r="T21" s="81"/>
      <c r="U21" s="81"/>
      <c r="V21" s="81"/>
      <c r="W21" s="81"/>
      <c r="X21" s="81"/>
      <c r="Y21" s="81"/>
      <c r="Z21" s="78"/>
      <c r="AA21" s="79">
        <f t="shared" si="2"/>
        <v>0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0</v>
      </c>
      <c r="D26" s="88">
        <f t="shared" si="3"/>
        <v>0</v>
      </c>
      <c r="E26" s="88">
        <f t="shared" si="3"/>
        <v>0</v>
      </c>
      <c r="F26" s="88">
        <f t="shared" si="3"/>
        <v>0</v>
      </c>
      <c r="G26" s="88">
        <f t="shared" si="3"/>
        <v>0</v>
      </c>
      <c r="H26" s="88">
        <f t="shared" si="3"/>
        <v>0</v>
      </c>
      <c r="I26" s="88">
        <f t="shared" si="3"/>
        <v>0</v>
      </c>
      <c r="J26" s="88">
        <f t="shared" si="3"/>
        <v>0</v>
      </c>
      <c r="K26" s="88">
        <f t="shared" si="3"/>
        <v>0</v>
      </c>
      <c r="L26" s="88">
        <f t="shared" si="3"/>
        <v>0</v>
      </c>
      <c r="M26" s="88">
        <f t="shared" si="3"/>
        <v>0</v>
      </c>
      <c r="N26" s="88">
        <f t="shared" si="3"/>
        <v>0</v>
      </c>
      <c r="O26" s="88">
        <f t="shared" si="3"/>
        <v>0</v>
      </c>
      <c r="P26" s="88">
        <f t="shared" si="3"/>
        <v>0</v>
      </c>
      <c r="Q26" s="88">
        <f t="shared" si="3"/>
        <v>0</v>
      </c>
      <c r="R26" s="88">
        <f t="shared" si="3"/>
        <v>0</v>
      </c>
      <c r="S26" s="88">
        <f t="shared" si="3"/>
        <v>0</v>
      </c>
      <c r="T26" s="88">
        <f t="shared" si="3"/>
        <v>0</v>
      </c>
      <c r="U26" s="88">
        <f t="shared" si="3"/>
        <v>0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0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1715.9</v>
      </c>
      <c r="C29" s="72">
        <v>1710.9</v>
      </c>
      <c r="D29" s="72">
        <v>1690.9</v>
      </c>
      <c r="E29" s="72">
        <v>1695.9</v>
      </c>
      <c r="F29" s="72">
        <v>1711.9</v>
      </c>
      <c r="G29" s="72">
        <v>1873.9</v>
      </c>
      <c r="H29" s="72">
        <v>2056.9</v>
      </c>
      <c r="I29" s="72">
        <v>2006.9</v>
      </c>
      <c r="J29" s="72">
        <v>2046.9</v>
      </c>
      <c r="K29" s="72">
        <v>2423.9</v>
      </c>
      <c r="L29" s="72">
        <v>2652.9</v>
      </c>
      <c r="M29" s="72">
        <v>2783.9</v>
      </c>
      <c r="N29" s="72">
        <v>2784.9</v>
      </c>
      <c r="O29" s="72">
        <v>2697.9</v>
      </c>
      <c r="P29" s="72">
        <v>2515.9</v>
      </c>
      <c r="Q29" s="72">
        <v>2246.9</v>
      </c>
      <c r="R29" s="72">
        <v>1971.9</v>
      </c>
      <c r="S29" s="72">
        <v>1728.9</v>
      </c>
      <c r="T29" s="72">
        <v>2008.9</v>
      </c>
      <c r="U29" s="72">
        <v>2815.9</v>
      </c>
      <c r="V29" s="72">
        <v>2943.9</v>
      </c>
      <c r="W29" s="72">
        <v>2274.9</v>
      </c>
      <c r="X29" s="72">
        <v>1620.9</v>
      </c>
      <c r="Y29" s="72">
        <v>1413.9</v>
      </c>
      <c r="Z29" s="73"/>
      <c r="AA29" s="74">
        <f>SUM(B29:Z29)</f>
        <v>51395.60000000002</v>
      </c>
    </row>
    <row r="30" spans="1:27" ht="24.95" customHeight="1" x14ac:dyDescent="0.2">
      <c r="A30" s="75" t="s">
        <v>24</v>
      </c>
      <c r="B30" s="76">
        <v>1200.327</v>
      </c>
      <c r="C30" s="77">
        <v>1132.097</v>
      </c>
      <c r="D30" s="77">
        <v>1026.3900000000001</v>
      </c>
      <c r="E30" s="77">
        <v>1053.5260000000001</v>
      </c>
      <c r="F30" s="77">
        <v>1054.1030000000001</v>
      </c>
      <c r="G30" s="77">
        <v>1236.3399999999999</v>
      </c>
      <c r="H30" s="77">
        <v>1579.1659999999999</v>
      </c>
      <c r="I30" s="77">
        <v>2477.27</v>
      </c>
      <c r="J30" s="77">
        <v>3247.53</v>
      </c>
      <c r="K30" s="77">
        <v>3258.0010000000002</v>
      </c>
      <c r="L30" s="77">
        <v>3524.5079999999998</v>
      </c>
      <c r="M30" s="77">
        <v>3783.6019999999999</v>
      </c>
      <c r="N30" s="77">
        <v>3801.64</v>
      </c>
      <c r="O30" s="77">
        <v>3558.0770000000002</v>
      </c>
      <c r="P30" s="77">
        <v>3217.9209999999998</v>
      </c>
      <c r="Q30" s="77">
        <v>2837.03</v>
      </c>
      <c r="R30" s="77">
        <v>2356.462</v>
      </c>
      <c r="S30" s="77">
        <v>2267.62</v>
      </c>
      <c r="T30" s="77">
        <v>1866.404</v>
      </c>
      <c r="U30" s="77">
        <v>1920.124</v>
      </c>
      <c r="V30" s="77">
        <v>2022.096</v>
      </c>
      <c r="W30" s="77">
        <v>1919.577</v>
      </c>
      <c r="X30" s="77">
        <v>1645.134</v>
      </c>
      <c r="Y30" s="77">
        <v>1473.14</v>
      </c>
      <c r="Z30" s="78"/>
      <c r="AA30" s="79">
        <f>SUM(B30:Z30)</f>
        <v>53458.084999999999</v>
      </c>
    </row>
    <row r="31" spans="1:27" ht="24.95" customHeight="1" x14ac:dyDescent="0.2">
      <c r="A31" s="82" t="s">
        <v>25</v>
      </c>
      <c r="B31" s="80">
        <v>1774</v>
      </c>
      <c r="C31" s="81">
        <v>1674</v>
      </c>
      <c r="D31" s="81">
        <v>1344</v>
      </c>
      <c r="E31" s="81">
        <v>1344</v>
      </c>
      <c r="F31" s="81">
        <v>1344</v>
      </c>
      <c r="G31" s="81">
        <v>1189</v>
      </c>
      <c r="H31" s="81">
        <v>1289</v>
      </c>
      <c r="I31" s="81">
        <v>1289</v>
      </c>
      <c r="J31" s="81">
        <v>1189</v>
      </c>
      <c r="K31" s="81">
        <v>999</v>
      </c>
      <c r="L31" s="81">
        <v>730</v>
      </c>
      <c r="M31" s="81"/>
      <c r="N31" s="81"/>
      <c r="O31" s="81"/>
      <c r="P31" s="81"/>
      <c r="Q31" s="81">
        <v>281</v>
      </c>
      <c r="R31" s="81">
        <v>939</v>
      </c>
      <c r="S31" s="81">
        <v>1239</v>
      </c>
      <c r="T31" s="81">
        <v>1389</v>
      </c>
      <c r="U31" s="81">
        <v>1389</v>
      </c>
      <c r="V31" s="81">
        <v>1389</v>
      </c>
      <c r="W31" s="81">
        <v>1389</v>
      </c>
      <c r="X31" s="81">
        <v>1389</v>
      </c>
      <c r="Y31" s="81">
        <v>1339</v>
      </c>
      <c r="Z31" s="83"/>
      <c r="AA31" s="84">
        <f>SUM(B31:Z31)</f>
        <v>24908</v>
      </c>
    </row>
    <row r="32" spans="1:27" ht="30" customHeight="1" thickBot="1" x14ac:dyDescent="0.25">
      <c r="A32" s="60" t="s">
        <v>26</v>
      </c>
      <c r="B32" s="61">
        <f>IF(LEN(B$2)&gt;0,SUM(B29:B31),"")</f>
        <v>4690.2269999999999</v>
      </c>
      <c r="C32" s="62">
        <f t="shared" ref="C32:Z32" si="4">IF(LEN(C$2)&gt;0,SUM(C29:C31),"")</f>
        <v>4516.9970000000003</v>
      </c>
      <c r="D32" s="62">
        <f t="shared" si="4"/>
        <v>4061.29</v>
      </c>
      <c r="E32" s="62">
        <f t="shared" si="4"/>
        <v>4093.4260000000004</v>
      </c>
      <c r="F32" s="62">
        <f t="shared" si="4"/>
        <v>4110.0030000000006</v>
      </c>
      <c r="G32" s="62">
        <f t="shared" si="4"/>
        <v>4299.24</v>
      </c>
      <c r="H32" s="62">
        <f t="shared" si="4"/>
        <v>4925.0659999999998</v>
      </c>
      <c r="I32" s="62">
        <f t="shared" si="4"/>
        <v>5773.17</v>
      </c>
      <c r="J32" s="62">
        <f t="shared" si="4"/>
        <v>6483.43</v>
      </c>
      <c r="K32" s="62">
        <f t="shared" si="4"/>
        <v>6680.9009999999998</v>
      </c>
      <c r="L32" s="62">
        <f t="shared" si="4"/>
        <v>6907.4079999999994</v>
      </c>
      <c r="M32" s="62">
        <f t="shared" si="4"/>
        <v>6567.5020000000004</v>
      </c>
      <c r="N32" s="62">
        <f t="shared" si="4"/>
        <v>6586.54</v>
      </c>
      <c r="O32" s="62">
        <f t="shared" si="4"/>
        <v>6255.9770000000008</v>
      </c>
      <c r="P32" s="62">
        <f t="shared" si="4"/>
        <v>5733.8209999999999</v>
      </c>
      <c r="Q32" s="62">
        <f t="shared" si="4"/>
        <v>5364.93</v>
      </c>
      <c r="R32" s="62">
        <f t="shared" si="4"/>
        <v>5267.3620000000001</v>
      </c>
      <c r="S32" s="62">
        <f t="shared" si="4"/>
        <v>5235.5200000000004</v>
      </c>
      <c r="T32" s="62">
        <f t="shared" si="4"/>
        <v>5264.3040000000001</v>
      </c>
      <c r="U32" s="62">
        <f t="shared" si="4"/>
        <v>6125.0240000000003</v>
      </c>
      <c r="V32" s="62">
        <f t="shared" si="4"/>
        <v>6354.9960000000001</v>
      </c>
      <c r="W32" s="62">
        <f t="shared" si="4"/>
        <v>5583.4769999999999</v>
      </c>
      <c r="X32" s="62">
        <f t="shared" si="4"/>
        <v>4655.0339999999997</v>
      </c>
      <c r="Y32" s="62">
        <f t="shared" si="4"/>
        <v>4226.04</v>
      </c>
      <c r="Z32" s="63" t="str">
        <f t="shared" si="4"/>
        <v/>
      </c>
      <c r="AA32" s="64">
        <f>SUM(AA29:AA31)</f>
        <v>129761.68500000003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>
        <v>137</v>
      </c>
      <c r="C35" s="95">
        <v>137</v>
      </c>
      <c r="D35" s="95">
        <v>31</v>
      </c>
      <c r="E35" s="95">
        <v>47</v>
      </c>
      <c r="F35" s="95">
        <v>34</v>
      </c>
      <c r="G35" s="95">
        <v>83</v>
      </c>
      <c r="H35" s="95">
        <v>100</v>
      </c>
      <c r="I35" s="95">
        <v>87</v>
      </c>
      <c r="J35" s="95">
        <v>37</v>
      </c>
      <c r="K35" s="95">
        <v>10</v>
      </c>
      <c r="L35" s="95">
        <v>20</v>
      </c>
      <c r="M35" s="95">
        <v>20</v>
      </c>
      <c r="N35" s="95">
        <v>20</v>
      </c>
      <c r="O35" s="95">
        <v>20</v>
      </c>
      <c r="P35" s="95">
        <v>20</v>
      </c>
      <c r="Q35" s="95">
        <v>43.484000000000002</v>
      </c>
      <c r="R35" s="95">
        <v>20</v>
      </c>
      <c r="S35" s="95">
        <v>47.710999999999999</v>
      </c>
      <c r="T35" s="95">
        <v>307</v>
      </c>
      <c r="U35" s="95">
        <v>279</v>
      </c>
      <c r="V35" s="95">
        <v>290</v>
      </c>
      <c r="W35" s="95">
        <v>240</v>
      </c>
      <c r="X35" s="95">
        <v>204</v>
      </c>
      <c r="Y35" s="95">
        <v>71</v>
      </c>
      <c r="Z35" s="96"/>
      <c r="AA35" s="74">
        <f t="shared" ref="AA35:AA40" si="5">SUM(B35:Z35)</f>
        <v>2305.1950000000002</v>
      </c>
    </row>
    <row r="36" spans="1:27" ht="24.95" customHeight="1" x14ac:dyDescent="0.2">
      <c r="A36" s="97" t="s">
        <v>29</v>
      </c>
      <c r="B36" s="98">
        <v>180</v>
      </c>
      <c r="C36" s="99">
        <v>180</v>
      </c>
      <c r="D36" s="99">
        <v>180</v>
      </c>
      <c r="E36" s="99">
        <v>170</v>
      </c>
      <c r="F36" s="99">
        <v>170</v>
      </c>
      <c r="G36" s="99">
        <v>170</v>
      </c>
      <c r="H36" s="99">
        <v>99</v>
      </c>
      <c r="I36" s="99">
        <v>124</v>
      </c>
      <c r="J36" s="99">
        <v>77</v>
      </c>
      <c r="K36" s="99">
        <v>71</v>
      </c>
      <c r="L36" s="99">
        <v>79</v>
      </c>
      <c r="M36" s="99">
        <v>76</v>
      </c>
      <c r="N36" s="99">
        <v>59</v>
      </c>
      <c r="O36" s="99">
        <v>59</v>
      </c>
      <c r="P36" s="99">
        <v>59</v>
      </c>
      <c r="Q36" s="99">
        <v>109</v>
      </c>
      <c r="R36" s="99">
        <v>76</v>
      </c>
      <c r="S36" s="99">
        <v>66</v>
      </c>
      <c r="T36" s="99">
        <v>190</v>
      </c>
      <c r="U36" s="99">
        <v>173</v>
      </c>
      <c r="V36" s="99">
        <v>173</v>
      </c>
      <c r="W36" s="99">
        <v>101</v>
      </c>
      <c r="X36" s="99">
        <v>82</v>
      </c>
      <c r="Y36" s="99">
        <v>38</v>
      </c>
      <c r="Z36" s="100"/>
      <c r="AA36" s="79">
        <f t="shared" si="5"/>
        <v>2761</v>
      </c>
    </row>
    <row r="37" spans="1:27" ht="24.95" customHeight="1" x14ac:dyDescent="0.2">
      <c r="A37" s="97" t="s">
        <v>30</v>
      </c>
      <c r="B37" s="98">
        <v>3.8</v>
      </c>
      <c r="C37" s="99"/>
      <c r="D37" s="99">
        <v>424.6</v>
      </c>
      <c r="E37" s="99">
        <v>405.1</v>
      </c>
      <c r="F37" s="99">
        <v>499.1</v>
      </c>
      <c r="G37" s="99">
        <v>562</v>
      </c>
      <c r="H37" s="99">
        <v>316.5</v>
      </c>
      <c r="I37" s="99">
        <v>16.5</v>
      </c>
      <c r="J37" s="99"/>
      <c r="K37" s="99"/>
      <c r="L37" s="99">
        <v>280.3</v>
      </c>
      <c r="M37" s="99">
        <v>600</v>
      </c>
      <c r="N37" s="99">
        <v>600</v>
      </c>
      <c r="O37" s="99">
        <v>763.2</v>
      </c>
      <c r="P37" s="99">
        <v>819</v>
      </c>
      <c r="Q37" s="99">
        <v>808</v>
      </c>
      <c r="R37" s="99">
        <v>802</v>
      </c>
      <c r="S37" s="99">
        <v>750</v>
      </c>
      <c r="T37" s="99">
        <v>745.4</v>
      </c>
      <c r="U37" s="99">
        <v>64.2</v>
      </c>
      <c r="V37" s="99"/>
      <c r="W37" s="99">
        <v>122.7</v>
      </c>
      <c r="X37" s="99">
        <v>759.1</v>
      </c>
      <c r="Y37" s="99">
        <v>795.4</v>
      </c>
      <c r="Z37" s="100"/>
      <c r="AA37" s="79">
        <f t="shared" si="5"/>
        <v>10136.900000000001</v>
      </c>
    </row>
    <row r="38" spans="1:27" ht="24.95" customHeight="1" x14ac:dyDescent="0.2">
      <c r="A38" s="97" t="s">
        <v>31</v>
      </c>
      <c r="B38" s="98">
        <v>50</v>
      </c>
      <c r="C38" s="99">
        <v>50</v>
      </c>
      <c r="D38" s="99">
        <v>50</v>
      </c>
      <c r="E38" s="99">
        <v>50</v>
      </c>
      <c r="F38" s="99">
        <v>50</v>
      </c>
      <c r="G38" s="99">
        <v>50</v>
      </c>
      <c r="H38" s="99">
        <v>50</v>
      </c>
      <c r="I38" s="99">
        <v>50</v>
      </c>
      <c r="J38" s="99">
        <v>50</v>
      </c>
      <c r="K38" s="99">
        <v>60</v>
      </c>
      <c r="L38" s="99">
        <v>40</v>
      </c>
      <c r="M38" s="99">
        <v>41.042000000000002</v>
      </c>
      <c r="N38" s="99">
        <v>65</v>
      </c>
      <c r="O38" s="99">
        <v>40</v>
      </c>
      <c r="P38" s="99"/>
      <c r="Q38" s="99">
        <v>76</v>
      </c>
      <c r="R38" s="99">
        <v>27</v>
      </c>
      <c r="S38" s="99">
        <v>50</v>
      </c>
      <c r="T38" s="99">
        <v>50</v>
      </c>
      <c r="U38" s="99">
        <v>50</v>
      </c>
      <c r="V38" s="99">
        <v>50</v>
      </c>
      <c r="W38" s="99">
        <v>50</v>
      </c>
      <c r="X38" s="99">
        <v>50</v>
      </c>
      <c r="Y38" s="99">
        <v>50</v>
      </c>
      <c r="Z38" s="100"/>
      <c r="AA38" s="79">
        <f t="shared" si="5"/>
        <v>1149.0419999999999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370.8</v>
      </c>
      <c r="C40" s="88">
        <f t="shared" si="6"/>
        <v>367</v>
      </c>
      <c r="D40" s="88">
        <f t="shared" si="6"/>
        <v>685.6</v>
      </c>
      <c r="E40" s="88">
        <f t="shared" si="6"/>
        <v>672.1</v>
      </c>
      <c r="F40" s="88">
        <f t="shared" si="6"/>
        <v>753.1</v>
      </c>
      <c r="G40" s="88">
        <f t="shared" si="6"/>
        <v>865</v>
      </c>
      <c r="H40" s="88">
        <f t="shared" si="6"/>
        <v>565.5</v>
      </c>
      <c r="I40" s="88">
        <f t="shared" si="6"/>
        <v>277.5</v>
      </c>
      <c r="J40" s="88">
        <f t="shared" si="6"/>
        <v>164</v>
      </c>
      <c r="K40" s="88">
        <f t="shared" si="6"/>
        <v>141</v>
      </c>
      <c r="L40" s="88">
        <f t="shared" si="6"/>
        <v>419.3</v>
      </c>
      <c r="M40" s="88">
        <f t="shared" si="6"/>
        <v>737.04200000000003</v>
      </c>
      <c r="N40" s="88">
        <f t="shared" si="6"/>
        <v>744</v>
      </c>
      <c r="O40" s="88">
        <f t="shared" si="6"/>
        <v>882.2</v>
      </c>
      <c r="P40" s="88">
        <f t="shared" si="6"/>
        <v>898</v>
      </c>
      <c r="Q40" s="88">
        <f t="shared" si="6"/>
        <v>1036.4839999999999</v>
      </c>
      <c r="R40" s="88">
        <f t="shared" si="6"/>
        <v>925</v>
      </c>
      <c r="S40" s="88">
        <f t="shared" si="6"/>
        <v>913.71100000000001</v>
      </c>
      <c r="T40" s="88">
        <f t="shared" si="6"/>
        <v>1292.4000000000001</v>
      </c>
      <c r="U40" s="88">
        <f t="shared" si="6"/>
        <v>566.20000000000005</v>
      </c>
      <c r="V40" s="88">
        <f t="shared" si="6"/>
        <v>513</v>
      </c>
      <c r="W40" s="88">
        <f t="shared" si="6"/>
        <v>513.70000000000005</v>
      </c>
      <c r="X40" s="88">
        <f t="shared" si="6"/>
        <v>1095.0999999999999</v>
      </c>
      <c r="Y40" s="88">
        <f t="shared" si="6"/>
        <v>954.4</v>
      </c>
      <c r="Z40" s="89" t="str">
        <f t="shared" si="6"/>
        <v/>
      </c>
      <c r="AA40" s="90">
        <f t="shared" si="5"/>
        <v>16352.137000000001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>
        <v>3.8</v>
      </c>
      <c r="C45" s="99"/>
      <c r="D45" s="99">
        <v>424.6</v>
      </c>
      <c r="E45" s="99">
        <v>405.1</v>
      </c>
      <c r="F45" s="99">
        <v>499.1</v>
      </c>
      <c r="G45" s="99">
        <v>562</v>
      </c>
      <c r="H45" s="99">
        <v>316.5</v>
      </c>
      <c r="I45" s="99">
        <v>16.5</v>
      </c>
      <c r="J45" s="99"/>
      <c r="K45" s="99"/>
      <c r="L45" s="99">
        <v>280.3</v>
      </c>
      <c r="M45" s="99">
        <v>600</v>
      </c>
      <c r="N45" s="99">
        <v>600</v>
      </c>
      <c r="O45" s="99">
        <v>763.2</v>
      </c>
      <c r="P45" s="99">
        <v>819</v>
      </c>
      <c r="Q45" s="99">
        <v>808</v>
      </c>
      <c r="R45" s="99">
        <v>802</v>
      </c>
      <c r="S45" s="99">
        <v>750</v>
      </c>
      <c r="T45" s="99">
        <v>745.4</v>
      </c>
      <c r="U45" s="99">
        <v>64.2</v>
      </c>
      <c r="V45" s="99"/>
      <c r="W45" s="99">
        <v>122.7</v>
      </c>
      <c r="X45" s="99">
        <v>759.1</v>
      </c>
      <c r="Y45" s="99">
        <v>795.4</v>
      </c>
      <c r="Z45" s="100"/>
      <c r="AA45" s="79">
        <f t="shared" si="7"/>
        <v>10136.900000000001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3.8</v>
      </c>
      <c r="C49" s="88">
        <f t="shared" ref="C49:Z49" si="8">IF(LEN(C$2)&gt;0,SUM(C43:C48),"")</f>
        <v>0</v>
      </c>
      <c r="D49" s="88">
        <f t="shared" si="8"/>
        <v>424.6</v>
      </c>
      <c r="E49" s="88">
        <f t="shared" si="8"/>
        <v>405.1</v>
      </c>
      <c r="F49" s="88">
        <f t="shared" si="8"/>
        <v>499.1</v>
      </c>
      <c r="G49" s="88">
        <f t="shared" si="8"/>
        <v>562</v>
      </c>
      <c r="H49" s="88">
        <f t="shared" si="8"/>
        <v>316.5</v>
      </c>
      <c r="I49" s="88">
        <f t="shared" si="8"/>
        <v>16.5</v>
      </c>
      <c r="J49" s="88">
        <f t="shared" si="8"/>
        <v>0</v>
      </c>
      <c r="K49" s="88">
        <f t="shared" si="8"/>
        <v>0</v>
      </c>
      <c r="L49" s="88">
        <f t="shared" si="8"/>
        <v>280.3</v>
      </c>
      <c r="M49" s="88">
        <f t="shared" si="8"/>
        <v>600</v>
      </c>
      <c r="N49" s="88">
        <f t="shared" si="8"/>
        <v>600</v>
      </c>
      <c r="O49" s="88">
        <f t="shared" si="8"/>
        <v>763.2</v>
      </c>
      <c r="P49" s="88">
        <f t="shared" si="8"/>
        <v>819</v>
      </c>
      <c r="Q49" s="88">
        <f t="shared" si="8"/>
        <v>808</v>
      </c>
      <c r="R49" s="88">
        <f t="shared" si="8"/>
        <v>802</v>
      </c>
      <c r="S49" s="88">
        <f t="shared" si="8"/>
        <v>750</v>
      </c>
      <c r="T49" s="88">
        <f t="shared" si="8"/>
        <v>745.4</v>
      </c>
      <c r="U49" s="88">
        <f t="shared" si="8"/>
        <v>64.2</v>
      </c>
      <c r="V49" s="88">
        <f t="shared" si="8"/>
        <v>0</v>
      </c>
      <c r="W49" s="88">
        <f t="shared" si="8"/>
        <v>122.7</v>
      </c>
      <c r="X49" s="88">
        <f t="shared" si="8"/>
        <v>759.1</v>
      </c>
      <c r="Y49" s="88">
        <f t="shared" si="8"/>
        <v>795.4</v>
      </c>
      <c r="Z49" s="89" t="str">
        <f t="shared" si="8"/>
        <v/>
      </c>
      <c r="AA49" s="90">
        <f t="shared" si="7"/>
        <v>10136.900000000001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4694.027</v>
      </c>
      <c r="C52" s="88">
        <f t="shared" si="10"/>
        <v>4516.9970000000003</v>
      </c>
      <c r="D52" s="88">
        <f t="shared" si="10"/>
        <v>4485.8900000000003</v>
      </c>
      <c r="E52" s="88">
        <f t="shared" si="10"/>
        <v>4498.5260000000007</v>
      </c>
      <c r="F52" s="88">
        <f t="shared" si="10"/>
        <v>4609.1030000000001</v>
      </c>
      <c r="G52" s="88">
        <f t="shared" si="10"/>
        <v>4861.24</v>
      </c>
      <c r="H52" s="88">
        <f t="shared" si="10"/>
        <v>5241.5660000000007</v>
      </c>
      <c r="I52" s="88">
        <f t="shared" si="10"/>
        <v>5789.67</v>
      </c>
      <c r="J52" s="88">
        <f t="shared" si="10"/>
        <v>6483.43</v>
      </c>
      <c r="K52" s="88">
        <f t="shared" si="10"/>
        <v>6680.9009999999998</v>
      </c>
      <c r="L52" s="88">
        <f t="shared" si="10"/>
        <v>7187.7079999999996</v>
      </c>
      <c r="M52" s="88">
        <f t="shared" si="10"/>
        <v>7167.5020000000013</v>
      </c>
      <c r="N52" s="88">
        <f t="shared" si="10"/>
        <v>7186.5399999999981</v>
      </c>
      <c r="O52" s="88">
        <f t="shared" si="10"/>
        <v>7019.1769999999988</v>
      </c>
      <c r="P52" s="88">
        <f t="shared" si="10"/>
        <v>6552.8209999999999</v>
      </c>
      <c r="Q52" s="88">
        <f t="shared" si="10"/>
        <v>6172.93</v>
      </c>
      <c r="R52" s="88">
        <f t="shared" si="10"/>
        <v>6069.3620000000001</v>
      </c>
      <c r="S52" s="88">
        <f t="shared" si="10"/>
        <v>5985.5199999999995</v>
      </c>
      <c r="T52" s="88">
        <f t="shared" si="10"/>
        <v>6009.7039999999997</v>
      </c>
      <c r="U52" s="88">
        <f t="shared" si="10"/>
        <v>6189.2239999999993</v>
      </c>
      <c r="V52" s="88">
        <f t="shared" si="10"/>
        <v>6354.9960000000001</v>
      </c>
      <c r="W52" s="88">
        <f t="shared" si="10"/>
        <v>5706.1769999999997</v>
      </c>
      <c r="X52" s="88">
        <f t="shared" si="10"/>
        <v>5414.134</v>
      </c>
      <c r="Y52" s="88">
        <f t="shared" si="10"/>
        <v>5021.4399999999996</v>
      </c>
      <c r="Z52" s="89" t="str">
        <f t="shared" si="10"/>
        <v/>
      </c>
      <c r="AA52" s="104">
        <f>SUM(B52:Z52)</f>
        <v>139898.58499999999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45792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4694.0200000000013</v>
      </c>
      <c r="C4" s="18">
        <v>4517.0169999999989</v>
      </c>
      <c r="D4" s="18">
        <v>4485.8580000000002</v>
      </c>
      <c r="E4" s="18">
        <v>4498.5360000000001</v>
      </c>
      <c r="F4" s="18">
        <v>4609.0690000000004</v>
      </c>
      <c r="G4" s="18">
        <v>4861.1929999999993</v>
      </c>
      <c r="H4" s="18">
        <v>5241.6060000000007</v>
      </c>
      <c r="I4" s="18">
        <v>5789.6260000000002</v>
      </c>
      <c r="J4" s="18">
        <v>6483.4710000000014</v>
      </c>
      <c r="K4" s="18">
        <v>6680.9030000000012</v>
      </c>
      <c r="L4" s="18">
        <v>7187.7220000000034</v>
      </c>
      <c r="M4" s="18">
        <v>7167.5019999999995</v>
      </c>
      <c r="N4" s="18">
        <v>7186.5400000000018</v>
      </c>
      <c r="O4" s="18">
        <v>7019.2230000000018</v>
      </c>
      <c r="P4" s="18">
        <v>6552.8209999999999</v>
      </c>
      <c r="Q4" s="18">
        <v>6172.93</v>
      </c>
      <c r="R4" s="18">
        <v>6069.362000000001</v>
      </c>
      <c r="S4" s="18">
        <v>5985.5200000000032</v>
      </c>
      <c r="T4" s="18">
        <v>6009.6850000000022</v>
      </c>
      <c r="U4" s="18">
        <v>6189.2489999999998</v>
      </c>
      <c r="V4" s="18">
        <v>6354.9839999999995</v>
      </c>
      <c r="W4" s="18">
        <v>5706.1940000000004</v>
      </c>
      <c r="X4" s="18">
        <v>5414.085</v>
      </c>
      <c r="Y4" s="18">
        <v>5021.4030000000002</v>
      </c>
      <c r="Z4" s="19"/>
      <c r="AA4" s="20">
        <f>SUM(B4:Z4)</f>
        <v>139898.519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105.02</v>
      </c>
      <c r="C7" s="28">
        <v>96.8</v>
      </c>
      <c r="D7" s="28">
        <v>94.76</v>
      </c>
      <c r="E7" s="28">
        <v>95.66</v>
      </c>
      <c r="F7" s="28">
        <v>98.04</v>
      </c>
      <c r="G7" s="28">
        <v>105.68</v>
      </c>
      <c r="H7" s="28">
        <v>126.61</v>
      </c>
      <c r="I7" s="28">
        <v>131</v>
      </c>
      <c r="J7" s="28">
        <v>99.71</v>
      </c>
      <c r="K7" s="28">
        <v>70.34</v>
      </c>
      <c r="L7" s="28">
        <v>13.62</v>
      </c>
      <c r="M7" s="28">
        <v>21.3</v>
      </c>
      <c r="N7" s="28">
        <v>18.32</v>
      </c>
      <c r="O7" s="28">
        <v>12.77</v>
      </c>
      <c r="P7" s="28">
        <v>35</v>
      </c>
      <c r="Q7" s="28">
        <v>83</v>
      </c>
      <c r="R7" s="28">
        <v>82</v>
      </c>
      <c r="S7" s="28">
        <v>108</v>
      </c>
      <c r="T7" s="28">
        <v>109.87</v>
      </c>
      <c r="U7" s="28">
        <v>136.97999999999999</v>
      </c>
      <c r="V7" s="28">
        <v>166.49</v>
      </c>
      <c r="W7" s="28">
        <v>129.91</v>
      </c>
      <c r="X7" s="28">
        <v>113.27</v>
      </c>
      <c r="Y7" s="28">
        <v>107.03</v>
      </c>
      <c r="Z7" s="29"/>
      <c r="AA7" s="30">
        <f>IF(SUM(B7:Z7)&lt;&gt;0,AVERAGEIF(B7:Z7,"&lt;&gt;"""),"")</f>
        <v>90.049166666666679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20</v>
      </c>
      <c r="C14" s="57">
        <v>20</v>
      </c>
      <c r="D14" s="57">
        <v>20</v>
      </c>
      <c r="E14" s="57">
        <v>20</v>
      </c>
      <c r="F14" s="57">
        <v>20</v>
      </c>
      <c r="G14" s="57">
        <v>17.936</v>
      </c>
      <c r="H14" s="57">
        <v>7.5819999999999999</v>
      </c>
      <c r="I14" s="57"/>
      <c r="J14" s="57"/>
      <c r="K14" s="57"/>
      <c r="L14" s="57"/>
      <c r="M14" s="57"/>
      <c r="N14" s="57"/>
      <c r="O14" s="57"/>
      <c r="P14" s="57"/>
      <c r="Q14" s="57"/>
      <c r="R14" s="57"/>
      <c r="S14" s="57">
        <v>2.2160000000000002</v>
      </c>
      <c r="T14" s="57">
        <v>14.81</v>
      </c>
      <c r="U14" s="57">
        <v>19.323</v>
      </c>
      <c r="V14" s="57">
        <v>20</v>
      </c>
      <c r="W14" s="57">
        <v>20</v>
      </c>
      <c r="X14" s="57">
        <v>20</v>
      </c>
      <c r="Y14" s="57">
        <v>20</v>
      </c>
      <c r="Z14" s="58"/>
      <c r="AA14" s="59">
        <f t="shared" si="0"/>
        <v>241.86699999999999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20</v>
      </c>
      <c r="C16" s="62">
        <f t="shared" ref="C16:Z16" si="1">IF(LEN(C$2)&gt;0,SUM(C10:C15),"")</f>
        <v>20</v>
      </c>
      <c r="D16" s="62">
        <f t="shared" si="1"/>
        <v>20</v>
      </c>
      <c r="E16" s="62">
        <f t="shared" si="1"/>
        <v>20</v>
      </c>
      <c r="F16" s="62">
        <f t="shared" si="1"/>
        <v>20</v>
      </c>
      <c r="G16" s="62">
        <f t="shared" si="1"/>
        <v>17.936</v>
      </c>
      <c r="H16" s="62">
        <f t="shared" si="1"/>
        <v>7.5819999999999999</v>
      </c>
      <c r="I16" s="62">
        <f t="shared" si="1"/>
        <v>0</v>
      </c>
      <c r="J16" s="62">
        <f t="shared" si="1"/>
        <v>0</v>
      </c>
      <c r="K16" s="62">
        <f t="shared" si="1"/>
        <v>0</v>
      </c>
      <c r="L16" s="62">
        <f t="shared" si="1"/>
        <v>0</v>
      </c>
      <c r="M16" s="62">
        <f t="shared" si="1"/>
        <v>0</v>
      </c>
      <c r="N16" s="62">
        <f t="shared" si="1"/>
        <v>0</v>
      </c>
      <c r="O16" s="62">
        <f t="shared" si="1"/>
        <v>0</v>
      </c>
      <c r="P16" s="62">
        <f t="shared" si="1"/>
        <v>0</v>
      </c>
      <c r="Q16" s="62">
        <f t="shared" si="1"/>
        <v>0</v>
      </c>
      <c r="R16" s="62">
        <f t="shared" si="1"/>
        <v>0</v>
      </c>
      <c r="S16" s="62">
        <f t="shared" si="1"/>
        <v>2.2160000000000002</v>
      </c>
      <c r="T16" s="62">
        <f t="shared" si="1"/>
        <v>14.81</v>
      </c>
      <c r="U16" s="62">
        <f t="shared" si="1"/>
        <v>19.323</v>
      </c>
      <c r="V16" s="62">
        <f t="shared" si="1"/>
        <v>20</v>
      </c>
      <c r="W16" s="62">
        <f t="shared" si="1"/>
        <v>20</v>
      </c>
      <c r="X16" s="62">
        <f t="shared" si="1"/>
        <v>20</v>
      </c>
      <c r="Y16" s="62">
        <f t="shared" si="1"/>
        <v>20</v>
      </c>
      <c r="Z16" s="63" t="str">
        <f t="shared" si="1"/>
        <v/>
      </c>
      <c r="AA16" s="64">
        <f>SUM(AA10:AA15)</f>
        <v>241.86699999999999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>
        <v>819.65999999999985</v>
      </c>
      <c r="C19" s="72">
        <v>823.16199999999992</v>
      </c>
      <c r="D19" s="72">
        <v>864.07099999999991</v>
      </c>
      <c r="E19" s="72">
        <v>868.42699999999991</v>
      </c>
      <c r="F19" s="72">
        <v>872.7589999999999</v>
      </c>
      <c r="G19" s="72">
        <v>854.86400000000003</v>
      </c>
      <c r="H19" s="72">
        <v>714.7</v>
      </c>
      <c r="I19" s="72">
        <v>843.44500000000005</v>
      </c>
      <c r="J19" s="72">
        <v>844.90199999999993</v>
      </c>
      <c r="K19" s="72">
        <v>873.77099999999996</v>
      </c>
      <c r="L19" s="72">
        <v>875.07800000000009</v>
      </c>
      <c r="M19" s="72">
        <v>870.14199999999994</v>
      </c>
      <c r="N19" s="72">
        <v>873.87699999999995</v>
      </c>
      <c r="O19" s="72">
        <v>890.83299999999997</v>
      </c>
      <c r="P19" s="72">
        <v>879.88700000000006</v>
      </c>
      <c r="Q19" s="72">
        <v>854.44399999999996</v>
      </c>
      <c r="R19" s="72">
        <v>804.49400000000003</v>
      </c>
      <c r="S19" s="72">
        <v>724.10299999999995</v>
      </c>
      <c r="T19" s="72">
        <v>702.90800000000002</v>
      </c>
      <c r="U19" s="72">
        <v>668.75900000000013</v>
      </c>
      <c r="V19" s="72">
        <v>670.97200000000009</v>
      </c>
      <c r="W19" s="72">
        <v>672.851</v>
      </c>
      <c r="X19" s="72">
        <v>750.64800000000002</v>
      </c>
      <c r="Y19" s="72">
        <v>791.96399999999994</v>
      </c>
      <c r="Z19" s="73"/>
      <c r="AA19" s="74">
        <f t="shared" ref="AA19:AA25" si="2">SUM(B19:Z19)</f>
        <v>19410.721000000001</v>
      </c>
    </row>
    <row r="20" spans="1:27" ht="24.95" customHeight="1" x14ac:dyDescent="0.2">
      <c r="A20" s="75" t="s">
        <v>15</v>
      </c>
      <c r="B20" s="76">
        <v>1088.1300000000001</v>
      </c>
      <c r="C20" s="77">
        <v>1066.5339999999999</v>
      </c>
      <c r="D20" s="77">
        <v>1068.5020000000002</v>
      </c>
      <c r="E20" s="77">
        <v>1067.751</v>
      </c>
      <c r="F20" s="77">
        <v>1104.42</v>
      </c>
      <c r="G20" s="77">
        <v>1209.425</v>
      </c>
      <c r="H20" s="77">
        <v>1388.748</v>
      </c>
      <c r="I20" s="77">
        <v>1476.7810000000002</v>
      </c>
      <c r="J20" s="77">
        <v>1520.2090000000001</v>
      </c>
      <c r="K20" s="77">
        <v>1519.5889999999999</v>
      </c>
      <c r="L20" s="77">
        <v>1578.4599999999998</v>
      </c>
      <c r="M20" s="77">
        <v>1538.1970000000001</v>
      </c>
      <c r="N20" s="77">
        <v>1534.5539999999999</v>
      </c>
      <c r="O20" s="77">
        <v>1514.6229999999998</v>
      </c>
      <c r="P20" s="77">
        <v>1438.3520000000001</v>
      </c>
      <c r="Q20" s="77">
        <v>1356.3029999999999</v>
      </c>
      <c r="R20" s="77">
        <v>1403.0030000000002</v>
      </c>
      <c r="S20" s="77">
        <v>1366.866</v>
      </c>
      <c r="T20" s="77">
        <v>1405.498</v>
      </c>
      <c r="U20" s="77">
        <v>1403.5360000000001</v>
      </c>
      <c r="V20" s="77">
        <v>1346.1309999999999</v>
      </c>
      <c r="W20" s="77">
        <v>1203.5450000000001</v>
      </c>
      <c r="X20" s="77">
        <v>1131.3480000000002</v>
      </c>
      <c r="Y20" s="77">
        <v>1091.317</v>
      </c>
      <c r="Z20" s="78"/>
      <c r="AA20" s="79">
        <f t="shared" si="2"/>
        <v>31821.822</v>
      </c>
    </row>
    <row r="21" spans="1:27" ht="24.95" customHeight="1" x14ac:dyDescent="0.2">
      <c r="A21" s="75" t="s">
        <v>16</v>
      </c>
      <c r="B21" s="80">
        <v>2153.23</v>
      </c>
      <c r="C21" s="81">
        <v>2032.0210000000002</v>
      </c>
      <c r="D21" s="81">
        <v>1982.2850000000001</v>
      </c>
      <c r="E21" s="81">
        <v>1941.8579999999999</v>
      </c>
      <c r="F21" s="81">
        <v>1996.3900000000003</v>
      </c>
      <c r="G21" s="81">
        <v>2169.4679999999994</v>
      </c>
      <c r="H21" s="81">
        <v>2475.0759999999996</v>
      </c>
      <c r="I21" s="81">
        <v>2744.8999999999996</v>
      </c>
      <c r="J21" s="81">
        <v>2987.6600000000003</v>
      </c>
      <c r="K21" s="81">
        <v>3174.7429999999999</v>
      </c>
      <c r="L21" s="81">
        <v>3395.6839999999993</v>
      </c>
      <c r="M21" s="81">
        <v>3458.663</v>
      </c>
      <c r="N21" s="81">
        <v>3443.5529999999994</v>
      </c>
      <c r="O21" s="81">
        <v>3292.7669999999998</v>
      </c>
      <c r="P21" s="81">
        <v>3111.2509999999997</v>
      </c>
      <c r="Q21" s="81">
        <v>2996.183</v>
      </c>
      <c r="R21" s="81">
        <v>2950.1159999999995</v>
      </c>
      <c r="S21" s="81">
        <v>3047.8349999999996</v>
      </c>
      <c r="T21" s="81">
        <v>3247.4690000000005</v>
      </c>
      <c r="U21" s="81">
        <v>3433.1309999999999</v>
      </c>
      <c r="V21" s="81">
        <v>3471.2809999999999</v>
      </c>
      <c r="W21" s="81">
        <v>3151.7979999999998</v>
      </c>
      <c r="X21" s="81">
        <v>2804.0890000000004</v>
      </c>
      <c r="Y21" s="81">
        <v>2427.1220000000003</v>
      </c>
      <c r="Z21" s="78"/>
      <c r="AA21" s="79">
        <f t="shared" si="2"/>
        <v>67888.572999999989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>
        <v>235</v>
      </c>
      <c r="M22" s="81">
        <v>235</v>
      </c>
      <c r="N22" s="81">
        <v>235</v>
      </c>
      <c r="O22" s="81">
        <v>235</v>
      </c>
      <c r="P22" s="81">
        <v>56.331000000000003</v>
      </c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996.33100000000002</v>
      </c>
    </row>
    <row r="23" spans="1:27" ht="24.95" customHeight="1" x14ac:dyDescent="0.2">
      <c r="A23" s="85" t="s">
        <v>18</v>
      </c>
      <c r="B23" s="77">
        <v>113</v>
      </c>
      <c r="C23" s="77">
        <v>109</v>
      </c>
      <c r="D23" s="77">
        <v>106</v>
      </c>
      <c r="E23" s="77">
        <v>112.5</v>
      </c>
      <c r="F23" s="77">
        <v>111.5</v>
      </c>
      <c r="G23" s="77">
        <v>118.5</v>
      </c>
      <c r="H23" s="77">
        <v>132.5</v>
      </c>
      <c r="I23" s="77">
        <v>85.5</v>
      </c>
      <c r="J23" s="77">
        <v>72</v>
      </c>
      <c r="K23" s="77">
        <v>76.5</v>
      </c>
      <c r="L23" s="77">
        <v>77.5</v>
      </c>
      <c r="M23" s="77">
        <v>90.5</v>
      </c>
      <c r="N23" s="77">
        <v>89</v>
      </c>
      <c r="O23" s="77">
        <v>84</v>
      </c>
      <c r="P23" s="77">
        <v>81</v>
      </c>
      <c r="Q23" s="77">
        <v>75</v>
      </c>
      <c r="R23" s="77">
        <v>86</v>
      </c>
      <c r="S23" s="77">
        <v>85.5</v>
      </c>
      <c r="T23" s="77">
        <v>114</v>
      </c>
      <c r="U23" s="77">
        <v>119.5</v>
      </c>
      <c r="V23" s="77">
        <v>125.5</v>
      </c>
      <c r="W23" s="77">
        <v>120</v>
      </c>
      <c r="X23" s="77">
        <v>123</v>
      </c>
      <c r="Y23" s="77">
        <v>89</v>
      </c>
      <c r="Z23" s="77"/>
      <c r="AA23" s="79">
        <f t="shared" si="2"/>
        <v>2396.5</v>
      </c>
    </row>
    <row r="24" spans="1:27" ht="24.95" customHeight="1" x14ac:dyDescent="0.2">
      <c r="A24" s="85" t="s">
        <v>19</v>
      </c>
      <c r="B24" s="77">
        <v>268.99999999999994</v>
      </c>
      <c r="C24" s="77">
        <v>258</v>
      </c>
      <c r="D24" s="77">
        <v>250</v>
      </c>
      <c r="E24" s="77">
        <v>250</v>
      </c>
      <c r="F24" s="77">
        <v>260</v>
      </c>
      <c r="G24" s="77">
        <v>281</v>
      </c>
      <c r="H24" s="77">
        <v>333</v>
      </c>
      <c r="I24" s="77">
        <v>374</v>
      </c>
      <c r="J24" s="77">
        <v>402</v>
      </c>
      <c r="K24" s="77">
        <v>403</v>
      </c>
      <c r="L24" s="77">
        <v>402</v>
      </c>
      <c r="M24" s="77">
        <v>400</v>
      </c>
      <c r="N24" s="77">
        <v>398</v>
      </c>
      <c r="O24" s="77">
        <v>380.99999999999994</v>
      </c>
      <c r="P24" s="77">
        <v>369</v>
      </c>
      <c r="Q24" s="77">
        <v>362</v>
      </c>
      <c r="R24" s="77">
        <v>370</v>
      </c>
      <c r="S24" s="77">
        <v>391</v>
      </c>
      <c r="T24" s="77">
        <v>406.00000000000006</v>
      </c>
      <c r="U24" s="77">
        <v>424.99999999999994</v>
      </c>
      <c r="V24" s="77">
        <v>411</v>
      </c>
      <c r="W24" s="77">
        <v>362.99999999999994</v>
      </c>
      <c r="X24" s="77">
        <v>322.00000000000006</v>
      </c>
      <c r="Y24" s="77">
        <v>286.00000000000006</v>
      </c>
      <c r="Z24" s="77"/>
      <c r="AA24" s="79">
        <f t="shared" si="2"/>
        <v>8366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4443.0200000000004</v>
      </c>
      <c r="C26" s="88">
        <f t="shared" ref="C26:Z26" si="3">IF(LEN(C$2)&gt;0,SUM(C19:C25),"")</f>
        <v>4288.7170000000006</v>
      </c>
      <c r="D26" s="88">
        <f t="shared" si="3"/>
        <v>4270.8580000000002</v>
      </c>
      <c r="E26" s="88">
        <f t="shared" si="3"/>
        <v>4240.5360000000001</v>
      </c>
      <c r="F26" s="88">
        <f t="shared" si="3"/>
        <v>4345.0690000000004</v>
      </c>
      <c r="G26" s="88">
        <f t="shared" si="3"/>
        <v>4633.2569999999996</v>
      </c>
      <c r="H26" s="88">
        <f t="shared" si="3"/>
        <v>5044.0239999999994</v>
      </c>
      <c r="I26" s="88">
        <f t="shared" si="3"/>
        <v>5524.6260000000002</v>
      </c>
      <c r="J26" s="88">
        <f t="shared" si="3"/>
        <v>5826.7710000000006</v>
      </c>
      <c r="K26" s="88">
        <f t="shared" si="3"/>
        <v>6047.6029999999992</v>
      </c>
      <c r="L26" s="88">
        <f t="shared" si="3"/>
        <v>6563.7219999999998</v>
      </c>
      <c r="M26" s="88">
        <f t="shared" si="3"/>
        <v>6592.5020000000004</v>
      </c>
      <c r="N26" s="88">
        <f t="shared" si="3"/>
        <v>6573.9839999999986</v>
      </c>
      <c r="O26" s="88">
        <f t="shared" si="3"/>
        <v>6398.223</v>
      </c>
      <c r="P26" s="88">
        <f t="shared" si="3"/>
        <v>5935.8209999999999</v>
      </c>
      <c r="Q26" s="88">
        <f t="shared" si="3"/>
        <v>5643.93</v>
      </c>
      <c r="R26" s="88">
        <f t="shared" si="3"/>
        <v>5613.6129999999994</v>
      </c>
      <c r="S26" s="88">
        <f t="shared" si="3"/>
        <v>5615.3040000000001</v>
      </c>
      <c r="T26" s="88">
        <f t="shared" si="3"/>
        <v>5875.875</v>
      </c>
      <c r="U26" s="88">
        <f t="shared" si="3"/>
        <v>6049.9259999999995</v>
      </c>
      <c r="V26" s="88">
        <f t="shared" si="3"/>
        <v>6024.884</v>
      </c>
      <c r="W26" s="88">
        <f t="shared" si="3"/>
        <v>5511.1939999999995</v>
      </c>
      <c r="X26" s="88">
        <f t="shared" si="3"/>
        <v>5131.0850000000009</v>
      </c>
      <c r="Y26" s="88">
        <f t="shared" si="3"/>
        <v>4685.4030000000002</v>
      </c>
      <c r="Z26" s="89" t="str">
        <f t="shared" si="3"/>
        <v/>
      </c>
      <c r="AA26" s="90">
        <f>SUM(AA19:AA25)</f>
        <v>130879.947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443</v>
      </c>
      <c r="C29" s="72">
        <v>428</v>
      </c>
      <c r="D29" s="72">
        <v>417</v>
      </c>
      <c r="E29" s="72">
        <v>423.5</v>
      </c>
      <c r="F29" s="72">
        <v>432.5</v>
      </c>
      <c r="G29" s="72">
        <v>460.5</v>
      </c>
      <c r="H29" s="72">
        <v>526.5</v>
      </c>
      <c r="I29" s="72">
        <v>530.5</v>
      </c>
      <c r="J29" s="72">
        <v>545</v>
      </c>
      <c r="K29" s="72">
        <v>610.5</v>
      </c>
      <c r="L29" s="72">
        <v>762.5</v>
      </c>
      <c r="M29" s="72">
        <v>773.5</v>
      </c>
      <c r="N29" s="72">
        <v>770</v>
      </c>
      <c r="O29" s="72">
        <v>748</v>
      </c>
      <c r="P29" s="72">
        <v>713</v>
      </c>
      <c r="Q29" s="72">
        <v>700</v>
      </c>
      <c r="R29" s="72">
        <v>616</v>
      </c>
      <c r="S29" s="72">
        <v>545.5</v>
      </c>
      <c r="T29" s="72">
        <v>579</v>
      </c>
      <c r="U29" s="72">
        <v>603.5</v>
      </c>
      <c r="V29" s="72">
        <v>595.5</v>
      </c>
      <c r="W29" s="72">
        <v>542</v>
      </c>
      <c r="X29" s="72">
        <v>504</v>
      </c>
      <c r="Y29" s="72">
        <v>436</v>
      </c>
      <c r="Z29" s="73"/>
      <c r="AA29" s="74">
        <f>SUM(B29:Z29)</f>
        <v>13705.5</v>
      </c>
    </row>
    <row r="30" spans="1:27" ht="24.95" customHeight="1" x14ac:dyDescent="0.2">
      <c r="A30" s="75" t="s">
        <v>24</v>
      </c>
      <c r="B30" s="76">
        <v>4251.0200000000004</v>
      </c>
      <c r="C30" s="77">
        <v>4024.7170000000001</v>
      </c>
      <c r="D30" s="77">
        <v>4068.8580000000002</v>
      </c>
      <c r="E30" s="77">
        <v>4075.0360000000001</v>
      </c>
      <c r="F30" s="77">
        <v>4176.5690000000004</v>
      </c>
      <c r="G30" s="77">
        <v>4400.6930000000002</v>
      </c>
      <c r="H30" s="77">
        <v>4715.1059999999998</v>
      </c>
      <c r="I30" s="77">
        <v>5259.1260000000002</v>
      </c>
      <c r="J30" s="77">
        <v>5522.7709999999997</v>
      </c>
      <c r="K30" s="77">
        <v>5847.1030000000001</v>
      </c>
      <c r="L30" s="77">
        <v>6425.2219999999998</v>
      </c>
      <c r="M30" s="77">
        <v>6394.0020000000004</v>
      </c>
      <c r="N30" s="77">
        <v>6416.54</v>
      </c>
      <c r="O30" s="77">
        <v>6271.223</v>
      </c>
      <c r="P30" s="77">
        <v>5839.8209999999999</v>
      </c>
      <c r="Q30" s="77">
        <v>5472.93</v>
      </c>
      <c r="R30" s="77">
        <v>5453.3620000000001</v>
      </c>
      <c r="S30" s="77">
        <v>5440.02</v>
      </c>
      <c r="T30" s="77">
        <v>5430.6850000000004</v>
      </c>
      <c r="U30" s="77">
        <v>5585.7489999999998</v>
      </c>
      <c r="V30" s="77">
        <v>5589.384</v>
      </c>
      <c r="W30" s="77">
        <v>5164.1940000000004</v>
      </c>
      <c r="X30" s="77">
        <v>4910.085</v>
      </c>
      <c r="Y30" s="77">
        <v>4585.4030000000002</v>
      </c>
      <c r="Z30" s="78"/>
      <c r="AA30" s="79">
        <f>SUM(B30:Z30)</f>
        <v>125319.61900000001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4694.0200000000004</v>
      </c>
      <c r="C32" s="62">
        <f t="shared" ref="C32:Z32" si="4">IF(LEN(C$2)&gt;0,SUM(C29:C31),"")</f>
        <v>4452.7170000000006</v>
      </c>
      <c r="D32" s="62">
        <f t="shared" si="4"/>
        <v>4485.8580000000002</v>
      </c>
      <c r="E32" s="62">
        <f t="shared" si="4"/>
        <v>4498.5360000000001</v>
      </c>
      <c r="F32" s="62">
        <f t="shared" si="4"/>
        <v>4609.0690000000004</v>
      </c>
      <c r="G32" s="62">
        <f t="shared" si="4"/>
        <v>4861.1930000000002</v>
      </c>
      <c r="H32" s="62">
        <f t="shared" si="4"/>
        <v>5241.6059999999998</v>
      </c>
      <c r="I32" s="62">
        <f t="shared" si="4"/>
        <v>5789.6260000000002</v>
      </c>
      <c r="J32" s="62">
        <f t="shared" si="4"/>
        <v>6067.7709999999997</v>
      </c>
      <c r="K32" s="62">
        <f t="shared" si="4"/>
        <v>6457.6030000000001</v>
      </c>
      <c r="L32" s="62">
        <f t="shared" si="4"/>
        <v>7187.7219999999998</v>
      </c>
      <c r="M32" s="62">
        <f t="shared" si="4"/>
        <v>7167.5020000000004</v>
      </c>
      <c r="N32" s="62">
        <f t="shared" si="4"/>
        <v>7186.54</v>
      </c>
      <c r="O32" s="62">
        <f t="shared" si="4"/>
        <v>7019.223</v>
      </c>
      <c r="P32" s="62">
        <f t="shared" si="4"/>
        <v>6552.8209999999999</v>
      </c>
      <c r="Q32" s="62">
        <f t="shared" si="4"/>
        <v>6172.93</v>
      </c>
      <c r="R32" s="62">
        <f t="shared" si="4"/>
        <v>6069.3620000000001</v>
      </c>
      <c r="S32" s="62">
        <f t="shared" si="4"/>
        <v>5985.52</v>
      </c>
      <c r="T32" s="62">
        <f t="shared" si="4"/>
        <v>6009.6850000000004</v>
      </c>
      <c r="U32" s="62">
        <f t="shared" si="4"/>
        <v>6189.2489999999998</v>
      </c>
      <c r="V32" s="62">
        <f t="shared" si="4"/>
        <v>6184.884</v>
      </c>
      <c r="W32" s="62">
        <f t="shared" si="4"/>
        <v>5706.1940000000004</v>
      </c>
      <c r="X32" s="62">
        <f t="shared" si="4"/>
        <v>5414.085</v>
      </c>
      <c r="Y32" s="62">
        <f t="shared" si="4"/>
        <v>5021.4030000000002</v>
      </c>
      <c r="Z32" s="63" t="str">
        <f t="shared" si="4"/>
        <v/>
      </c>
      <c r="AA32" s="64">
        <f>SUM(AA29:AA31)</f>
        <v>139025.11900000001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>
        <v>67</v>
      </c>
      <c r="C35" s="95">
        <v>66</v>
      </c>
      <c r="D35" s="95">
        <v>124</v>
      </c>
      <c r="E35" s="95">
        <v>133</v>
      </c>
      <c r="F35" s="95">
        <v>136</v>
      </c>
      <c r="G35" s="95">
        <v>96</v>
      </c>
      <c r="H35" s="95">
        <v>125</v>
      </c>
      <c r="I35" s="95">
        <v>110</v>
      </c>
      <c r="J35" s="95">
        <v>51</v>
      </c>
      <c r="K35" s="95">
        <v>190</v>
      </c>
      <c r="L35" s="95">
        <v>220</v>
      </c>
      <c r="M35" s="95">
        <v>210</v>
      </c>
      <c r="N35" s="95">
        <v>217</v>
      </c>
      <c r="O35" s="95">
        <v>217</v>
      </c>
      <c r="P35" s="95">
        <v>215</v>
      </c>
      <c r="Q35" s="95">
        <v>210</v>
      </c>
      <c r="R35" s="95">
        <v>220</v>
      </c>
      <c r="S35" s="95">
        <v>143</v>
      </c>
      <c r="T35" s="95">
        <v>3</v>
      </c>
      <c r="U35" s="95">
        <v>3</v>
      </c>
      <c r="V35" s="95">
        <v>3</v>
      </c>
      <c r="W35" s="95">
        <v>64</v>
      </c>
      <c r="X35" s="95">
        <v>87</v>
      </c>
      <c r="Y35" s="95">
        <v>116</v>
      </c>
      <c r="Z35" s="96"/>
      <c r="AA35" s="74">
        <f t="shared" ref="AA35:AA40" si="5">SUM(B35:Z35)</f>
        <v>3026</v>
      </c>
    </row>
    <row r="36" spans="1:27" ht="24.95" customHeight="1" x14ac:dyDescent="0.2">
      <c r="A36" s="97" t="s">
        <v>42</v>
      </c>
      <c r="B36" s="98">
        <v>124</v>
      </c>
      <c r="C36" s="99">
        <v>38</v>
      </c>
      <c r="D36" s="99">
        <v>31</v>
      </c>
      <c r="E36" s="99">
        <v>65</v>
      </c>
      <c r="F36" s="99">
        <v>68</v>
      </c>
      <c r="G36" s="99">
        <v>74</v>
      </c>
      <c r="H36" s="99">
        <v>65</v>
      </c>
      <c r="I36" s="99">
        <v>155</v>
      </c>
      <c r="J36" s="99">
        <v>190</v>
      </c>
      <c r="K36" s="99">
        <v>210</v>
      </c>
      <c r="L36" s="99">
        <v>238</v>
      </c>
      <c r="M36" s="99">
        <v>214</v>
      </c>
      <c r="N36" s="99">
        <v>234</v>
      </c>
      <c r="O36" s="99">
        <v>238</v>
      </c>
      <c r="P36" s="99">
        <v>236</v>
      </c>
      <c r="Q36" s="99">
        <v>208</v>
      </c>
      <c r="R36" s="99">
        <v>207</v>
      </c>
      <c r="S36" s="99">
        <v>185</v>
      </c>
      <c r="T36" s="99">
        <v>116</v>
      </c>
      <c r="U36" s="99">
        <v>117</v>
      </c>
      <c r="V36" s="99">
        <v>137</v>
      </c>
      <c r="W36" s="99">
        <v>111</v>
      </c>
      <c r="X36" s="99">
        <v>176</v>
      </c>
      <c r="Y36" s="99">
        <v>160</v>
      </c>
      <c r="Z36" s="100"/>
      <c r="AA36" s="79">
        <f t="shared" si="5"/>
        <v>3597</v>
      </c>
    </row>
    <row r="37" spans="1:27" ht="24.95" customHeight="1" x14ac:dyDescent="0.2">
      <c r="A37" s="97" t="s">
        <v>43</v>
      </c>
      <c r="B37" s="98"/>
      <c r="C37" s="99">
        <v>64.3</v>
      </c>
      <c r="D37" s="99"/>
      <c r="E37" s="99"/>
      <c r="F37" s="99"/>
      <c r="G37" s="99"/>
      <c r="H37" s="99"/>
      <c r="I37" s="99"/>
      <c r="J37" s="99">
        <v>415.7</v>
      </c>
      <c r="K37" s="99">
        <v>223.3</v>
      </c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>
        <v>170.1</v>
      </c>
      <c r="W37" s="99"/>
      <c r="X37" s="99"/>
      <c r="Y37" s="99"/>
      <c r="Z37" s="100"/>
      <c r="AA37" s="79">
        <f t="shared" si="5"/>
        <v>873.4</v>
      </c>
    </row>
    <row r="38" spans="1:27" ht="24.95" customHeight="1" x14ac:dyDescent="0.2">
      <c r="A38" s="97" t="s">
        <v>44</v>
      </c>
      <c r="B38" s="98">
        <v>40</v>
      </c>
      <c r="C38" s="99">
        <v>40</v>
      </c>
      <c r="D38" s="99">
        <v>40</v>
      </c>
      <c r="E38" s="99">
        <v>40</v>
      </c>
      <c r="F38" s="99">
        <v>40</v>
      </c>
      <c r="G38" s="99">
        <v>40</v>
      </c>
      <c r="H38" s="99"/>
      <c r="I38" s="99"/>
      <c r="J38" s="99"/>
      <c r="K38" s="99">
        <v>10</v>
      </c>
      <c r="L38" s="99">
        <v>166</v>
      </c>
      <c r="M38" s="99">
        <v>151</v>
      </c>
      <c r="N38" s="99">
        <v>161.55600000000001</v>
      </c>
      <c r="O38" s="99">
        <v>166</v>
      </c>
      <c r="P38" s="99">
        <v>166</v>
      </c>
      <c r="Q38" s="99">
        <v>111</v>
      </c>
      <c r="R38" s="99">
        <v>28.748999999999999</v>
      </c>
      <c r="S38" s="99">
        <v>40</v>
      </c>
      <c r="T38" s="99"/>
      <c r="U38" s="99"/>
      <c r="V38" s="99"/>
      <c r="W38" s="99"/>
      <c r="X38" s="99"/>
      <c r="Y38" s="99">
        <v>40</v>
      </c>
      <c r="Z38" s="100"/>
      <c r="AA38" s="79">
        <f t="shared" si="5"/>
        <v>1280.3050000000001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231</v>
      </c>
      <c r="C40" s="88">
        <f t="shared" ref="C40:Z40" si="6">IF(LEN(C$2)&gt;0,SUM(C35:C39),"")</f>
        <v>208.3</v>
      </c>
      <c r="D40" s="88">
        <f t="shared" si="6"/>
        <v>195</v>
      </c>
      <c r="E40" s="88">
        <f t="shared" si="6"/>
        <v>238</v>
      </c>
      <c r="F40" s="88">
        <f t="shared" si="6"/>
        <v>244</v>
      </c>
      <c r="G40" s="88">
        <f t="shared" si="6"/>
        <v>210</v>
      </c>
      <c r="H40" s="88">
        <f t="shared" si="6"/>
        <v>190</v>
      </c>
      <c r="I40" s="88">
        <f t="shared" si="6"/>
        <v>265</v>
      </c>
      <c r="J40" s="88">
        <f t="shared" si="6"/>
        <v>656.7</v>
      </c>
      <c r="K40" s="88">
        <f t="shared" si="6"/>
        <v>633.29999999999995</v>
      </c>
      <c r="L40" s="88">
        <f t="shared" si="6"/>
        <v>624</v>
      </c>
      <c r="M40" s="88">
        <f t="shared" si="6"/>
        <v>575</v>
      </c>
      <c r="N40" s="88">
        <f t="shared" si="6"/>
        <v>612.55600000000004</v>
      </c>
      <c r="O40" s="88">
        <f t="shared" si="6"/>
        <v>621</v>
      </c>
      <c r="P40" s="88">
        <f t="shared" si="6"/>
        <v>617</v>
      </c>
      <c r="Q40" s="88">
        <f t="shared" si="6"/>
        <v>529</v>
      </c>
      <c r="R40" s="88">
        <f t="shared" si="6"/>
        <v>455.74900000000002</v>
      </c>
      <c r="S40" s="88">
        <f t="shared" si="6"/>
        <v>368</v>
      </c>
      <c r="T40" s="88">
        <f t="shared" si="6"/>
        <v>119</v>
      </c>
      <c r="U40" s="88">
        <f t="shared" si="6"/>
        <v>120</v>
      </c>
      <c r="V40" s="88">
        <f t="shared" si="6"/>
        <v>310.10000000000002</v>
      </c>
      <c r="W40" s="88">
        <f t="shared" si="6"/>
        <v>175</v>
      </c>
      <c r="X40" s="88">
        <f t="shared" si="6"/>
        <v>263</v>
      </c>
      <c r="Y40" s="88">
        <f t="shared" si="6"/>
        <v>316</v>
      </c>
      <c r="Z40" s="89" t="str">
        <f t="shared" si="6"/>
        <v/>
      </c>
      <c r="AA40" s="90">
        <f t="shared" si="5"/>
        <v>8776.7049999999999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>
        <v>64.3</v>
      </c>
      <c r="D45" s="99"/>
      <c r="E45" s="99"/>
      <c r="F45" s="99"/>
      <c r="G45" s="99"/>
      <c r="H45" s="99"/>
      <c r="I45" s="99"/>
      <c r="J45" s="99">
        <v>415.7</v>
      </c>
      <c r="K45" s="99">
        <v>223.3</v>
      </c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>
        <v>170.1</v>
      </c>
      <c r="W45" s="99"/>
      <c r="X45" s="99"/>
      <c r="Y45" s="99"/>
      <c r="Z45" s="100"/>
      <c r="AA45" s="79">
        <f t="shared" si="7"/>
        <v>873.4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>
        <v>132</v>
      </c>
      <c r="C48" s="99">
        <v>123</v>
      </c>
      <c r="D48" s="99">
        <v>116</v>
      </c>
      <c r="E48" s="99">
        <v>116</v>
      </c>
      <c r="F48" s="99">
        <v>129</v>
      </c>
      <c r="G48" s="99">
        <v>149</v>
      </c>
      <c r="H48" s="99">
        <v>150</v>
      </c>
      <c r="I48" s="99">
        <v>150</v>
      </c>
      <c r="J48" s="99">
        <v>150</v>
      </c>
      <c r="K48" s="99">
        <v>150</v>
      </c>
      <c r="L48" s="99">
        <v>150</v>
      </c>
      <c r="M48" s="99">
        <v>150</v>
      </c>
      <c r="N48" s="99">
        <v>150</v>
      </c>
      <c r="O48" s="99">
        <v>150</v>
      </c>
      <c r="P48" s="99">
        <v>150</v>
      </c>
      <c r="Q48" s="99">
        <v>150</v>
      </c>
      <c r="R48" s="99">
        <v>150</v>
      </c>
      <c r="S48" s="99">
        <v>150</v>
      </c>
      <c r="T48" s="99">
        <v>150</v>
      </c>
      <c r="U48" s="99">
        <v>150</v>
      </c>
      <c r="V48" s="99">
        <v>150</v>
      </c>
      <c r="W48" s="99">
        <v>150</v>
      </c>
      <c r="X48" s="99">
        <v>126</v>
      </c>
      <c r="Y48" s="99">
        <v>86</v>
      </c>
      <c r="Z48" s="100"/>
      <c r="AA48" s="79">
        <f t="shared" si="7"/>
        <v>3377</v>
      </c>
    </row>
    <row r="49" spans="1:27" ht="30" customHeight="1" thickBot="1" x14ac:dyDescent="0.25">
      <c r="A49" s="86" t="s">
        <v>49</v>
      </c>
      <c r="B49" s="87">
        <f>IF(LEN(B$2)&gt;0,SUM(B43:B48),"")</f>
        <v>132</v>
      </c>
      <c r="C49" s="88">
        <f t="shared" ref="C49:Z49" si="8">IF(LEN(C$2)&gt;0,SUM(C43:C48),"")</f>
        <v>187.3</v>
      </c>
      <c r="D49" s="88">
        <f t="shared" si="8"/>
        <v>116</v>
      </c>
      <c r="E49" s="88">
        <f t="shared" si="8"/>
        <v>116</v>
      </c>
      <c r="F49" s="88">
        <f t="shared" si="8"/>
        <v>129</v>
      </c>
      <c r="G49" s="88">
        <f t="shared" si="8"/>
        <v>149</v>
      </c>
      <c r="H49" s="88">
        <f t="shared" si="8"/>
        <v>150</v>
      </c>
      <c r="I49" s="88">
        <f t="shared" si="8"/>
        <v>150</v>
      </c>
      <c r="J49" s="88">
        <f t="shared" si="8"/>
        <v>565.70000000000005</v>
      </c>
      <c r="K49" s="88">
        <f t="shared" si="8"/>
        <v>373.3</v>
      </c>
      <c r="L49" s="88">
        <f t="shared" si="8"/>
        <v>150</v>
      </c>
      <c r="M49" s="88">
        <f t="shared" si="8"/>
        <v>150</v>
      </c>
      <c r="N49" s="88">
        <f t="shared" si="8"/>
        <v>150</v>
      </c>
      <c r="O49" s="88">
        <f t="shared" si="8"/>
        <v>150</v>
      </c>
      <c r="P49" s="88">
        <f t="shared" si="8"/>
        <v>150</v>
      </c>
      <c r="Q49" s="88">
        <f t="shared" si="8"/>
        <v>150</v>
      </c>
      <c r="R49" s="88">
        <f t="shared" si="8"/>
        <v>150</v>
      </c>
      <c r="S49" s="88">
        <f t="shared" si="8"/>
        <v>150</v>
      </c>
      <c r="T49" s="88">
        <f t="shared" si="8"/>
        <v>150</v>
      </c>
      <c r="U49" s="88">
        <f t="shared" si="8"/>
        <v>150</v>
      </c>
      <c r="V49" s="88">
        <f t="shared" si="8"/>
        <v>320.10000000000002</v>
      </c>
      <c r="W49" s="88">
        <f t="shared" si="8"/>
        <v>150</v>
      </c>
      <c r="X49" s="88">
        <f t="shared" si="8"/>
        <v>126</v>
      </c>
      <c r="Y49" s="88">
        <f t="shared" si="8"/>
        <v>86</v>
      </c>
      <c r="Z49" s="89" t="str">
        <f t="shared" si="8"/>
        <v/>
      </c>
      <c r="AA49" s="90">
        <f t="shared" si="7"/>
        <v>4250.3999999999996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4694.0200000000004</v>
      </c>
      <c r="C52" s="88">
        <f t="shared" ref="C52:Z52" si="10">IF(LEN(C$2)&gt;0,SUM(C10:C15)+C26+C40,"")</f>
        <v>4517.0170000000007</v>
      </c>
      <c r="D52" s="88">
        <f t="shared" si="10"/>
        <v>4485.8580000000002</v>
      </c>
      <c r="E52" s="88">
        <f t="shared" si="10"/>
        <v>4498.5360000000001</v>
      </c>
      <c r="F52" s="88">
        <f t="shared" si="10"/>
        <v>4609.0690000000004</v>
      </c>
      <c r="G52" s="88">
        <f t="shared" si="10"/>
        <v>4861.1929999999993</v>
      </c>
      <c r="H52" s="88">
        <f t="shared" si="10"/>
        <v>5241.6059999999998</v>
      </c>
      <c r="I52" s="88">
        <f t="shared" si="10"/>
        <v>5789.6260000000002</v>
      </c>
      <c r="J52" s="88">
        <f t="shared" si="10"/>
        <v>6483.4710000000005</v>
      </c>
      <c r="K52" s="88">
        <f t="shared" si="10"/>
        <v>6680.9029999999993</v>
      </c>
      <c r="L52" s="88">
        <f t="shared" si="10"/>
        <v>7187.7219999999998</v>
      </c>
      <c r="M52" s="88">
        <f t="shared" si="10"/>
        <v>7167.5020000000004</v>
      </c>
      <c r="N52" s="88">
        <f t="shared" si="10"/>
        <v>7186.5399999999991</v>
      </c>
      <c r="O52" s="88">
        <f t="shared" si="10"/>
        <v>7019.223</v>
      </c>
      <c r="P52" s="88">
        <f t="shared" si="10"/>
        <v>6552.8209999999999</v>
      </c>
      <c r="Q52" s="88">
        <f t="shared" si="10"/>
        <v>6172.93</v>
      </c>
      <c r="R52" s="88">
        <f t="shared" si="10"/>
        <v>6069.3619999999992</v>
      </c>
      <c r="S52" s="88">
        <f t="shared" si="10"/>
        <v>5985.52</v>
      </c>
      <c r="T52" s="88">
        <f t="shared" si="10"/>
        <v>6009.6850000000004</v>
      </c>
      <c r="U52" s="88">
        <f t="shared" si="10"/>
        <v>6189.2489999999998</v>
      </c>
      <c r="V52" s="88">
        <f t="shared" si="10"/>
        <v>6354.9840000000004</v>
      </c>
      <c r="W52" s="88">
        <f t="shared" si="10"/>
        <v>5706.1939999999995</v>
      </c>
      <c r="X52" s="88">
        <f t="shared" si="10"/>
        <v>5414.0850000000009</v>
      </c>
      <c r="Y52" s="88">
        <f t="shared" si="10"/>
        <v>5021.4030000000002</v>
      </c>
      <c r="Z52" s="89" t="str">
        <f t="shared" si="10"/>
        <v/>
      </c>
      <c r="AA52" s="104">
        <f>SUM(B52:Z52)</f>
        <v>139898.51899999997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8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45792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-3.8</v>
      </c>
      <c r="C4" s="18">
        <v>64.3</v>
      </c>
      <c r="D4" s="18">
        <v>-424.6</v>
      </c>
      <c r="E4" s="18">
        <v>-405.1</v>
      </c>
      <c r="F4" s="18">
        <v>-499.1</v>
      </c>
      <c r="G4" s="18">
        <v>-562</v>
      </c>
      <c r="H4" s="18">
        <v>-316.5</v>
      </c>
      <c r="I4" s="18">
        <v>-16.5</v>
      </c>
      <c r="J4" s="18">
        <v>415.7</v>
      </c>
      <c r="K4" s="18">
        <v>223.3</v>
      </c>
      <c r="L4" s="18">
        <v>-280.3</v>
      </c>
      <c r="M4" s="18">
        <v>-600</v>
      </c>
      <c r="N4" s="18">
        <v>-600</v>
      </c>
      <c r="O4" s="18">
        <v>-763.2</v>
      </c>
      <c r="P4" s="18">
        <v>-819</v>
      </c>
      <c r="Q4" s="18">
        <v>-808</v>
      </c>
      <c r="R4" s="18">
        <v>-802</v>
      </c>
      <c r="S4" s="18">
        <v>-750</v>
      </c>
      <c r="T4" s="18">
        <v>-745.4</v>
      </c>
      <c r="U4" s="18">
        <v>-64.2</v>
      </c>
      <c r="V4" s="18">
        <v>170.1</v>
      </c>
      <c r="W4" s="18">
        <v>-122.7</v>
      </c>
      <c r="X4" s="18">
        <v>-759.1</v>
      </c>
      <c r="Y4" s="18">
        <v>-795.4</v>
      </c>
      <c r="Z4" s="19"/>
      <c r="AA4" s="111">
        <f>SUM(B4:Z4)</f>
        <v>-9263.4999999999982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105.02</v>
      </c>
      <c r="C7" s="117">
        <v>96.8</v>
      </c>
      <c r="D7" s="117">
        <v>94.76</v>
      </c>
      <c r="E7" s="117">
        <v>95.66</v>
      </c>
      <c r="F7" s="117">
        <v>98.04</v>
      </c>
      <c r="G7" s="117">
        <v>105.68</v>
      </c>
      <c r="H7" s="117">
        <v>126.61</v>
      </c>
      <c r="I7" s="117">
        <v>131</v>
      </c>
      <c r="J7" s="117">
        <v>99.71</v>
      </c>
      <c r="K7" s="117">
        <v>70.34</v>
      </c>
      <c r="L7" s="117">
        <v>13.62</v>
      </c>
      <c r="M7" s="117">
        <v>21.3</v>
      </c>
      <c r="N7" s="117">
        <v>18.32</v>
      </c>
      <c r="O7" s="117">
        <v>12.77</v>
      </c>
      <c r="P7" s="117">
        <v>35</v>
      </c>
      <c r="Q7" s="117">
        <v>83</v>
      </c>
      <c r="R7" s="117">
        <v>82</v>
      </c>
      <c r="S7" s="117">
        <v>108</v>
      </c>
      <c r="T7" s="117">
        <v>109.87</v>
      </c>
      <c r="U7" s="117">
        <v>136.97999999999999</v>
      </c>
      <c r="V7" s="117">
        <v>166.49</v>
      </c>
      <c r="W7" s="117">
        <v>129.91</v>
      </c>
      <c r="X7" s="117">
        <v>113.27</v>
      </c>
      <c r="Y7" s="117">
        <v>107.03</v>
      </c>
      <c r="Z7" s="118"/>
      <c r="AA7" s="119">
        <f>IF(SUM(B7:Z7)&lt;&gt;0,AVERAGEIF(B7:Z7,"&lt;&gt;"""),"")</f>
        <v>90.049166666666679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>
        <v>3.8</v>
      </c>
      <c r="C13" s="129"/>
      <c r="D13" s="129">
        <v>424.6</v>
      </c>
      <c r="E13" s="129">
        <v>405.1</v>
      </c>
      <c r="F13" s="129">
        <v>499.1</v>
      </c>
      <c r="G13" s="129">
        <v>562</v>
      </c>
      <c r="H13" s="129">
        <v>316.5</v>
      </c>
      <c r="I13" s="129">
        <v>16.5</v>
      </c>
      <c r="J13" s="129"/>
      <c r="K13" s="129"/>
      <c r="L13" s="129">
        <v>280.3</v>
      </c>
      <c r="M13" s="129">
        <v>600</v>
      </c>
      <c r="N13" s="129">
        <v>600</v>
      </c>
      <c r="O13" s="129">
        <v>763.2</v>
      </c>
      <c r="P13" s="129">
        <v>819</v>
      </c>
      <c r="Q13" s="129">
        <v>808</v>
      </c>
      <c r="R13" s="129">
        <v>802</v>
      </c>
      <c r="S13" s="129">
        <v>750</v>
      </c>
      <c r="T13" s="129">
        <v>745.4</v>
      </c>
      <c r="U13" s="129">
        <v>64.2</v>
      </c>
      <c r="V13" s="129"/>
      <c r="W13" s="129">
        <v>122.7</v>
      </c>
      <c r="X13" s="129">
        <v>759.1</v>
      </c>
      <c r="Y13" s="130">
        <v>795.4</v>
      </c>
      <c r="Z13" s="131"/>
      <c r="AA13" s="132">
        <f t="shared" si="0"/>
        <v>10136.900000000001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3.8</v>
      </c>
      <c r="C16" s="135">
        <f t="shared" si="1"/>
        <v>0</v>
      </c>
      <c r="D16" s="135">
        <f t="shared" si="1"/>
        <v>424.6</v>
      </c>
      <c r="E16" s="135">
        <f t="shared" si="1"/>
        <v>405.1</v>
      </c>
      <c r="F16" s="135">
        <f t="shared" si="1"/>
        <v>499.1</v>
      </c>
      <c r="G16" s="135">
        <f t="shared" si="1"/>
        <v>562</v>
      </c>
      <c r="H16" s="135">
        <f t="shared" si="1"/>
        <v>316.5</v>
      </c>
      <c r="I16" s="135">
        <f t="shared" si="1"/>
        <v>16.5</v>
      </c>
      <c r="J16" s="135">
        <f t="shared" si="1"/>
        <v>0</v>
      </c>
      <c r="K16" s="135">
        <f t="shared" si="1"/>
        <v>0</v>
      </c>
      <c r="L16" s="135">
        <f t="shared" si="1"/>
        <v>280.3</v>
      </c>
      <c r="M16" s="135">
        <f t="shared" si="1"/>
        <v>600</v>
      </c>
      <c r="N16" s="135">
        <f t="shared" si="1"/>
        <v>600</v>
      </c>
      <c r="O16" s="135">
        <f t="shared" si="1"/>
        <v>763.2</v>
      </c>
      <c r="P16" s="135">
        <f t="shared" si="1"/>
        <v>819</v>
      </c>
      <c r="Q16" s="135">
        <f t="shared" si="1"/>
        <v>808</v>
      </c>
      <c r="R16" s="135">
        <f t="shared" si="1"/>
        <v>802</v>
      </c>
      <c r="S16" s="135">
        <f t="shared" si="1"/>
        <v>750</v>
      </c>
      <c r="T16" s="135">
        <f t="shared" si="1"/>
        <v>745.4</v>
      </c>
      <c r="U16" s="135">
        <f t="shared" si="1"/>
        <v>64.2</v>
      </c>
      <c r="V16" s="135">
        <f t="shared" si="1"/>
        <v>0</v>
      </c>
      <c r="W16" s="135">
        <f t="shared" si="1"/>
        <v>122.7</v>
      </c>
      <c r="X16" s="135">
        <f t="shared" si="1"/>
        <v>759.1</v>
      </c>
      <c r="Y16" s="135">
        <f t="shared" si="1"/>
        <v>795.4</v>
      </c>
      <c r="Z16" s="136" t="str">
        <f t="shared" si="1"/>
        <v/>
      </c>
      <c r="AA16" s="90">
        <f t="shared" si="0"/>
        <v>10136.900000000001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>
        <v>64.3</v>
      </c>
      <c r="D21" s="129"/>
      <c r="E21" s="129"/>
      <c r="F21" s="129"/>
      <c r="G21" s="129"/>
      <c r="H21" s="129"/>
      <c r="I21" s="129"/>
      <c r="J21" s="129">
        <v>415.7</v>
      </c>
      <c r="K21" s="129">
        <v>223.3</v>
      </c>
      <c r="L21" s="129"/>
      <c r="M21" s="129"/>
      <c r="N21" s="129"/>
      <c r="O21" s="129"/>
      <c r="P21" s="129"/>
      <c r="Q21" s="129"/>
      <c r="R21" s="129"/>
      <c r="S21" s="129"/>
      <c r="T21" s="129"/>
      <c r="U21" s="129"/>
      <c r="V21" s="129">
        <v>170.1</v>
      </c>
      <c r="W21" s="129"/>
      <c r="X21" s="129"/>
      <c r="Y21" s="130"/>
      <c r="Z21" s="131"/>
      <c r="AA21" s="132">
        <f t="shared" si="2"/>
        <v>873.4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0</v>
      </c>
      <c r="C24" s="135">
        <f t="shared" si="3"/>
        <v>64.3</v>
      </c>
      <c r="D24" s="135">
        <f t="shared" si="3"/>
        <v>0</v>
      </c>
      <c r="E24" s="135">
        <f t="shared" si="3"/>
        <v>0</v>
      </c>
      <c r="F24" s="135">
        <f t="shared" si="3"/>
        <v>0</v>
      </c>
      <c r="G24" s="135">
        <f t="shared" si="3"/>
        <v>0</v>
      </c>
      <c r="H24" s="135">
        <f t="shared" si="3"/>
        <v>0</v>
      </c>
      <c r="I24" s="135">
        <f t="shared" si="3"/>
        <v>0</v>
      </c>
      <c r="J24" s="135">
        <f t="shared" si="3"/>
        <v>415.7</v>
      </c>
      <c r="K24" s="135">
        <f t="shared" si="3"/>
        <v>223.3</v>
      </c>
      <c r="L24" s="135">
        <f t="shared" si="3"/>
        <v>0</v>
      </c>
      <c r="M24" s="135">
        <f t="shared" si="3"/>
        <v>0</v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0</v>
      </c>
      <c r="S24" s="135">
        <f t="shared" si="3"/>
        <v>0</v>
      </c>
      <c r="T24" s="135">
        <f t="shared" si="3"/>
        <v>0</v>
      </c>
      <c r="U24" s="135">
        <f t="shared" si="3"/>
        <v>0</v>
      </c>
      <c r="V24" s="135">
        <f t="shared" si="3"/>
        <v>170.1</v>
      </c>
      <c r="W24" s="135">
        <f t="shared" si="3"/>
        <v>0</v>
      </c>
      <c r="X24" s="135">
        <f t="shared" si="3"/>
        <v>0</v>
      </c>
      <c r="Y24" s="135">
        <f t="shared" si="3"/>
        <v>0</v>
      </c>
      <c r="Z24" s="136" t="str">
        <f t="shared" si="3"/>
        <v/>
      </c>
      <c r="AA24" s="90">
        <f t="shared" si="2"/>
        <v>873.4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2025-05-14T11:05:43Z</dcterms:created>
  <dcterms:modified xsi:type="dcterms:W3CDTF">2025-05-14T11:05:45Z</dcterms:modified>
</cp:coreProperties>
</file>