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19200" windowHeight="705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<sst xmlns="http://schemas.openxmlformats.org/spreadsheetml/2006/main" count="124" uniqueCount="57">
  <si>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12/04/2026 23:35:19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</si>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</sst>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535-4497-BE4E-122B4791552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535-4497-BE4E-122B4791552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1">
                  <c:v>10</c:v>
                </c:pt>
                <c:pt idx="42">
                  <c:v>10</c:v>
                </c:pt>
                <c:pt idx="43">
                  <c:v>10</c:v>
                </c:pt>
                <c:pt idx="61">
                  <c:v>10</c:v>
                </c:pt>
                <c:pt idx="62">
                  <c:v>10</c:v>
                </c:pt>
                <c:pt idx="63">
                  <c:v>10</c:v>
                </c:pt>
                <c:pt idx="67">
                  <c:v>4</c:v>
                </c:pt>
                <c:pt idx="68">
                  <c:v>10</c:v>
                </c:pt>
                <c:pt idx="70">
                  <c:v>0.5</c:v>
                </c:pt>
                <c:pt idx="71">
                  <c:v>4</c:v>
                </c:pt>
                <c:pt idx="73">
                  <c:v>0.1</c:v>
                </c:pt>
                <c:pt idx="74">
                  <c:v>5.0999999999999996</c:v>
                </c:pt>
                <c:pt idx="75">
                  <c:v>15</c:v>
                </c:pt>
                <c:pt idx="87">
                  <c:v>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35-4497-BE4E-122B4791552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28">
                  <c:v>1.2E-2</c:v>
                </c:pt>
                <c:pt idx="66">
                  <c:v>0.1</c:v>
                </c:pt>
                <c:pt idx="91">
                  <c:v>71.088999999999999</c:v>
                </c:pt>
                <c:pt idx="92">
                  <c:v>191.9</c:v>
                </c:pt>
                <c:pt idx="93">
                  <c:v>222.6</c:v>
                </c:pt>
                <c:pt idx="94">
                  <c:v>239.2</c:v>
                </c:pt>
                <c:pt idx="95">
                  <c:v>247.3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35-4497-BE4E-122B4791552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535-4497-BE4E-122B4791552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535-4497-BE4E-122B4791552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535-4497-BE4E-122B4791552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535-4497-BE4E-122B4791552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535-4497-BE4E-122B4791552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8</c:v>
                </c:pt>
                <c:pt idx="1">
                  <c:v>133.28100000000001</c:v>
                </c:pt>
                <c:pt idx="2">
                  <c:v>130.42400000000001</c:v>
                </c:pt>
                <c:pt idx="3">
                  <c:v>106</c:v>
                </c:pt>
                <c:pt idx="4">
                  <c:v>69</c:v>
                </c:pt>
                <c:pt idx="5">
                  <c:v>69</c:v>
                </c:pt>
                <c:pt idx="6">
                  <c:v>101.95099999999999</c:v>
                </c:pt>
                <c:pt idx="7">
                  <c:v>19.141999999999999</c:v>
                </c:pt>
                <c:pt idx="8">
                  <c:v>19</c:v>
                </c:pt>
                <c:pt idx="9">
                  <c:v>53.018999999999998</c:v>
                </c:pt>
                <c:pt idx="10">
                  <c:v>24.876000000000001</c:v>
                </c:pt>
                <c:pt idx="11">
                  <c:v>37.817</c:v>
                </c:pt>
                <c:pt idx="12">
                  <c:v>5.9660000000000002</c:v>
                </c:pt>
                <c:pt idx="13">
                  <c:v>16.887</c:v>
                </c:pt>
                <c:pt idx="14">
                  <c:v>30.942</c:v>
                </c:pt>
                <c:pt idx="15">
                  <c:v>69</c:v>
                </c:pt>
                <c:pt idx="16">
                  <c:v>56.094000000000001</c:v>
                </c:pt>
                <c:pt idx="17">
                  <c:v>69</c:v>
                </c:pt>
                <c:pt idx="18">
                  <c:v>51.3</c:v>
                </c:pt>
                <c:pt idx="19">
                  <c:v>128.85499999999999</c:v>
                </c:pt>
                <c:pt idx="20">
                  <c:v>72.096999999999994</c:v>
                </c:pt>
                <c:pt idx="21">
                  <c:v>83.355999999999995</c:v>
                </c:pt>
                <c:pt idx="22">
                  <c:v>38.39</c:v>
                </c:pt>
                <c:pt idx="23">
                  <c:v>29.073</c:v>
                </c:pt>
                <c:pt idx="24">
                  <c:v>19.518999999999998</c:v>
                </c:pt>
                <c:pt idx="25">
                  <c:v>21</c:v>
                </c:pt>
                <c:pt idx="26">
                  <c:v>21</c:v>
                </c:pt>
                <c:pt idx="27">
                  <c:v>20</c:v>
                </c:pt>
                <c:pt idx="28">
                  <c:v>10</c:v>
                </c:pt>
                <c:pt idx="29">
                  <c:v>7.46</c:v>
                </c:pt>
                <c:pt idx="30">
                  <c:v>21.643999999999998</c:v>
                </c:pt>
                <c:pt idx="31">
                  <c:v>7.5819999999999999</c:v>
                </c:pt>
                <c:pt idx="32">
                  <c:v>23.356000000000002</c:v>
                </c:pt>
                <c:pt idx="33">
                  <c:v>25.52</c:v>
                </c:pt>
                <c:pt idx="34">
                  <c:v>36.463000000000001</c:v>
                </c:pt>
                <c:pt idx="68">
                  <c:v>110.753</c:v>
                </c:pt>
                <c:pt idx="69">
                  <c:v>7</c:v>
                </c:pt>
                <c:pt idx="72">
                  <c:v>37.42</c:v>
                </c:pt>
                <c:pt idx="73">
                  <c:v>6</c:v>
                </c:pt>
                <c:pt idx="74">
                  <c:v>6</c:v>
                </c:pt>
                <c:pt idx="75">
                  <c:v>6</c:v>
                </c:pt>
                <c:pt idx="76">
                  <c:v>61.503999999999998</c:v>
                </c:pt>
                <c:pt idx="77">
                  <c:v>60.834999999999994</c:v>
                </c:pt>
                <c:pt idx="78">
                  <c:v>66.335999999999999</c:v>
                </c:pt>
                <c:pt idx="79">
                  <c:v>66.655000000000001</c:v>
                </c:pt>
                <c:pt idx="80">
                  <c:v>60.893000000000001</c:v>
                </c:pt>
                <c:pt idx="81">
                  <c:v>60.435000000000002</c:v>
                </c:pt>
                <c:pt idx="82">
                  <c:v>60.198</c:v>
                </c:pt>
                <c:pt idx="83">
                  <c:v>60.603000000000002</c:v>
                </c:pt>
                <c:pt idx="84">
                  <c:v>25</c:v>
                </c:pt>
                <c:pt idx="85">
                  <c:v>27</c:v>
                </c:pt>
                <c:pt idx="86">
                  <c:v>20.079999999999998</c:v>
                </c:pt>
                <c:pt idx="88">
                  <c:v>12.387</c:v>
                </c:pt>
                <c:pt idx="89">
                  <c:v>6.2110000000000003</c:v>
                </c:pt>
                <c:pt idx="90">
                  <c:v>8.7360000000000007</c:v>
                </c:pt>
                <c:pt idx="91">
                  <c:v>36</c:v>
                </c:pt>
                <c:pt idx="92">
                  <c:v>41.686</c:v>
                </c:pt>
                <c:pt idx="93">
                  <c:v>36.53</c:v>
                </c:pt>
                <c:pt idx="94">
                  <c:v>66.027000000000001</c:v>
                </c:pt>
                <c:pt idx="95">
                  <c:v>76.900000000000006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535-4497-BE4E-122B4791552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108.3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11.5</c:v>
                </c:pt>
                <c:pt idx="5">
                  <c:v>0</c:v>
                </c:pt>
                <c:pt idx="6">
                  <c:v>0</c:v>
                </c:pt>
                <c:pt idx="7">
                  <c:v>29.6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215.4</c:v>
                </c:pt>
                <c:pt idx="17">
                  <c:v>191</c:v>
                </c:pt>
                <c:pt idx="18">
                  <c:v>212.1</c:v>
                </c:pt>
                <c:pt idx="19">
                  <c:v>189.2</c:v>
                </c:pt>
                <c:pt idx="20">
                  <c:v>220.5</c:v>
                </c:pt>
                <c:pt idx="21">
                  <c:v>212.9</c:v>
                </c:pt>
                <c:pt idx="22">
                  <c:v>241.3</c:v>
                </c:pt>
                <c:pt idx="23">
                  <c:v>263.60000000000002</c:v>
                </c:pt>
                <c:pt idx="24">
                  <c:v>214.8</c:v>
                </c:pt>
                <c:pt idx="25">
                  <c:v>220.2</c:v>
                </c:pt>
                <c:pt idx="26">
                  <c:v>248.2</c:v>
                </c:pt>
                <c:pt idx="27">
                  <c:v>205</c:v>
                </c:pt>
                <c:pt idx="28">
                  <c:v>4.0999999999999996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23.4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69.3</c:v>
                </c:pt>
                <c:pt idx="37">
                  <c:v>23</c:v>
                </c:pt>
                <c:pt idx="38">
                  <c:v>35.799999999999997</c:v>
                </c:pt>
                <c:pt idx="39">
                  <c:v>0</c:v>
                </c:pt>
                <c:pt idx="40">
                  <c:v>1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79.400000000000006</c:v>
                </c:pt>
                <c:pt idx="45">
                  <c:v>79.400000000000006</c:v>
                </c:pt>
                <c:pt idx="46">
                  <c:v>79.400000000000006</c:v>
                </c:pt>
                <c:pt idx="47">
                  <c:v>79.400000000000006</c:v>
                </c:pt>
                <c:pt idx="48">
                  <c:v>0</c:v>
                </c:pt>
                <c:pt idx="49">
                  <c:v>10.6</c:v>
                </c:pt>
                <c:pt idx="50">
                  <c:v>0.4</c:v>
                </c:pt>
                <c:pt idx="51">
                  <c:v>16.2</c:v>
                </c:pt>
                <c:pt idx="52">
                  <c:v>0</c:v>
                </c:pt>
                <c:pt idx="53">
                  <c:v>0.1</c:v>
                </c:pt>
                <c:pt idx="54">
                  <c:v>4.8</c:v>
                </c:pt>
                <c:pt idx="55">
                  <c:v>0.9</c:v>
                </c:pt>
                <c:pt idx="56">
                  <c:v>31</c:v>
                </c:pt>
                <c:pt idx="57">
                  <c:v>31</c:v>
                </c:pt>
                <c:pt idx="58">
                  <c:v>31</c:v>
                </c:pt>
                <c:pt idx="59">
                  <c:v>31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35.700000000000003</c:v>
                </c:pt>
                <c:pt idx="65">
                  <c:v>42.7</c:v>
                </c:pt>
                <c:pt idx="66">
                  <c:v>16.899999999999999</c:v>
                </c:pt>
                <c:pt idx="67">
                  <c:v>27.2</c:v>
                </c:pt>
                <c:pt idx="68">
                  <c:v>0</c:v>
                </c:pt>
                <c:pt idx="69">
                  <c:v>28.2</c:v>
                </c:pt>
                <c:pt idx="70">
                  <c:v>11.2</c:v>
                </c:pt>
                <c:pt idx="71">
                  <c:v>25.1</c:v>
                </c:pt>
                <c:pt idx="72">
                  <c:v>0</c:v>
                </c:pt>
                <c:pt idx="73">
                  <c:v>52.5</c:v>
                </c:pt>
                <c:pt idx="74">
                  <c:v>47.6</c:v>
                </c:pt>
                <c:pt idx="75">
                  <c:v>74.5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52.5</c:v>
                </c:pt>
                <c:pt idx="85">
                  <c:v>57.3</c:v>
                </c:pt>
                <c:pt idx="86">
                  <c:v>67.099999999999994</c:v>
                </c:pt>
                <c:pt idx="87">
                  <c:v>118.5</c:v>
                </c:pt>
                <c:pt idx="88">
                  <c:v>55.6</c:v>
                </c:pt>
                <c:pt idx="89">
                  <c:v>80</c:v>
                </c:pt>
                <c:pt idx="90">
                  <c:v>48.2</c:v>
                </c:pt>
                <c:pt idx="91">
                  <c:v>23.1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535-4497-BE4E-122B47915521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8535-4497-BE4E-122B47915521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7.5090000000000003</c:v>
                </c:pt>
                <c:pt idx="1">
                  <c:v>10.242000000000001</c:v>
                </c:pt>
                <c:pt idx="2">
                  <c:v>7.1559999999999997</c:v>
                </c:pt>
                <c:pt idx="3">
                  <c:v>6.4180000000000001</c:v>
                </c:pt>
                <c:pt idx="4">
                  <c:v>42.52</c:v>
                </c:pt>
                <c:pt idx="5">
                  <c:v>47.045999999999999</c:v>
                </c:pt>
                <c:pt idx="6">
                  <c:v>48.036000000000001</c:v>
                </c:pt>
                <c:pt idx="7">
                  <c:v>32.01</c:v>
                </c:pt>
                <c:pt idx="8">
                  <c:v>34.107999999999997</c:v>
                </c:pt>
                <c:pt idx="9">
                  <c:v>33.76</c:v>
                </c:pt>
                <c:pt idx="10">
                  <c:v>44.944000000000003</c:v>
                </c:pt>
                <c:pt idx="11">
                  <c:v>38.375999999999998</c:v>
                </c:pt>
                <c:pt idx="12">
                  <c:v>47.347999999999999</c:v>
                </c:pt>
                <c:pt idx="13">
                  <c:v>49.720999999999997</c:v>
                </c:pt>
                <c:pt idx="14">
                  <c:v>51.298999999999999</c:v>
                </c:pt>
                <c:pt idx="15">
                  <c:v>57.024999999999999</c:v>
                </c:pt>
                <c:pt idx="16">
                  <c:v>52.203000000000003</c:v>
                </c:pt>
                <c:pt idx="17">
                  <c:v>50.04</c:v>
                </c:pt>
                <c:pt idx="18">
                  <c:v>47.253</c:v>
                </c:pt>
                <c:pt idx="19">
                  <c:v>44.930999999999997</c:v>
                </c:pt>
                <c:pt idx="20">
                  <c:v>17.344999999999999</c:v>
                </c:pt>
                <c:pt idx="21">
                  <c:v>17.548999999999999</c:v>
                </c:pt>
                <c:pt idx="22">
                  <c:v>21.087</c:v>
                </c:pt>
                <c:pt idx="23">
                  <c:v>21.204999999999998</c:v>
                </c:pt>
                <c:pt idx="24">
                  <c:v>23.382000000000001</c:v>
                </c:pt>
                <c:pt idx="25">
                  <c:v>25.768000000000001</c:v>
                </c:pt>
                <c:pt idx="26">
                  <c:v>27.995999999999999</c:v>
                </c:pt>
                <c:pt idx="27">
                  <c:v>41.308999999999997</c:v>
                </c:pt>
                <c:pt idx="28">
                  <c:v>51.25</c:v>
                </c:pt>
                <c:pt idx="29">
                  <c:v>45.426000000000002</c:v>
                </c:pt>
                <c:pt idx="30">
                  <c:v>34.197000000000003</c:v>
                </c:pt>
                <c:pt idx="31">
                  <c:v>40.582999999999998</c:v>
                </c:pt>
                <c:pt idx="32">
                  <c:v>36.252000000000002</c:v>
                </c:pt>
                <c:pt idx="33">
                  <c:v>37.186999999999998</c:v>
                </c:pt>
                <c:pt idx="34">
                  <c:v>22.295999999999999</c:v>
                </c:pt>
                <c:pt idx="35">
                  <c:v>66.867000000000004</c:v>
                </c:pt>
                <c:pt idx="36">
                  <c:v>17.184999999999999</c:v>
                </c:pt>
                <c:pt idx="37">
                  <c:v>31.510999999999999</c:v>
                </c:pt>
                <c:pt idx="38">
                  <c:v>28.786999999999999</c:v>
                </c:pt>
                <c:pt idx="39">
                  <c:v>62.878999999999998</c:v>
                </c:pt>
                <c:pt idx="40">
                  <c:v>54.231000000000002</c:v>
                </c:pt>
                <c:pt idx="41">
                  <c:v>83.677000000000007</c:v>
                </c:pt>
                <c:pt idx="42">
                  <c:v>94.5</c:v>
                </c:pt>
                <c:pt idx="43">
                  <c:v>78.863</c:v>
                </c:pt>
                <c:pt idx="44">
                  <c:v>84.239000000000004</c:v>
                </c:pt>
                <c:pt idx="45">
                  <c:v>47.063000000000002</c:v>
                </c:pt>
                <c:pt idx="46">
                  <c:v>49.249000000000002</c:v>
                </c:pt>
                <c:pt idx="47">
                  <c:v>65.561000000000007</c:v>
                </c:pt>
                <c:pt idx="48">
                  <c:v>46.615000000000002</c:v>
                </c:pt>
                <c:pt idx="49">
                  <c:v>57.75</c:v>
                </c:pt>
                <c:pt idx="50">
                  <c:v>52.81</c:v>
                </c:pt>
                <c:pt idx="51">
                  <c:v>59.786000000000001</c:v>
                </c:pt>
                <c:pt idx="52">
                  <c:v>51.09</c:v>
                </c:pt>
                <c:pt idx="53">
                  <c:v>45.37</c:v>
                </c:pt>
                <c:pt idx="54">
                  <c:v>43.113</c:v>
                </c:pt>
                <c:pt idx="55">
                  <c:v>52.506999999999998</c:v>
                </c:pt>
                <c:pt idx="56">
                  <c:v>40.939</c:v>
                </c:pt>
                <c:pt idx="57">
                  <c:v>72.548000000000002</c:v>
                </c:pt>
                <c:pt idx="58">
                  <c:v>71.468000000000004</c:v>
                </c:pt>
                <c:pt idx="59">
                  <c:v>66.570999999999998</c:v>
                </c:pt>
                <c:pt idx="60">
                  <c:v>126.70099999999999</c:v>
                </c:pt>
                <c:pt idx="61">
                  <c:v>64.793000000000006</c:v>
                </c:pt>
                <c:pt idx="62">
                  <c:v>113.68</c:v>
                </c:pt>
                <c:pt idx="63">
                  <c:v>90.742000000000004</c:v>
                </c:pt>
                <c:pt idx="64">
                  <c:v>44.015000000000001</c:v>
                </c:pt>
                <c:pt idx="65">
                  <c:v>40.496000000000002</c:v>
                </c:pt>
                <c:pt idx="66">
                  <c:v>36.445999999999998</c:v>
                </c:pt>
                <c:pt idx="67">
                  <c:v>30.716000000000001</c:v>
                </c:pt>
                <c:pt idx="68">
                  <c:v>18.170000000000002</c:v>
                </c:pt>
                <c:pt idx="69">
                  <c:v>26.988</c:v>
                </c:pt>
                <c:pt idx="70">
                  <c:v>28.946000000000002</c:v>
                </c:pt>
                <c:pt idx="71">
                  <c:v>20.411000000000001</c:v>
                </c:pt>
                <c:pt idx="72">
                  <c:v>13.218999999999999</c:v>
                </c:pt>
                <c:pt idx="73">
                  <c:v>12.353</c:v>
                </c:pt>
                <c:pt idx="74">
                  <c:v>8.3670000000000009</c:v>
                </c:pt>
                <c:pt idx="75">
                  <c:v>4.149</c:v>
                </c:pt>
                <c:pt idx="76">
                  <c:v>8.8970000000000002</c:v>
                </c:pt>
                <c:pt idx="77">
                  <c:v>5.0599999999999996</c:v>
                </c:pt>
                <c:pt idx="78">
                  <c:v>5.29</c:v>
                </c:pt>
                <c:pt idx="79">
                  <c:v>5.05</c:v>
                </c:pt>
                <c:pt idx="80">
                  <c:v>6.05</c:v>
                </c:pt>
                <c:pt idx="81">
                  <c:v>5.54</c:v>
                </c:pt>
                <c:pt idx="82">
                  <c:v>4.78</c:v>
                </c:pt>
                <c:pt idx="83">
                  <c:v>3.87</c:v>
                </c:pt>
                <c:pt idx="84">
                  <c:v>6.202</c:v>
                </c:pt>
                <c:pt idx="85">
                  <c:v>1.4</c:v>
                </c:pt>
                <c:pt idx="86">
                  <c:v>1.19</c:v>
                </c:pt>
                <c:pt idx="88">
                  <c:v>0.82199999999999995</c:v>
                </c:pt>
                <c:pt idx="89">
                  <c:v>0.41</c:v>
                </c:pt>
                <c:pt idx="90">
                  <c:v>7.0000000000000007E-2</c:v>
                </c:pt>
                <c:pt idx="91">
                  <c:v>24.006</c:v>
                </c:pt>
                <c:pt idx="92">
                  <c:v>16.084</c:v>
                </c:pt>
                <c:pt idx="93">
                  <c:v>16.797999999999998</c:v>
                </c:pt>
                <c:pt idx="94">
                  <c:v>11.5</c:v>
                </c:pt>
                <c:pt idx="95">
                  <c:v>19.206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535-4497-BE4E-122B47915521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535-4497-BE4E-122B47915521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8535-4497-BE4E-122B479155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133.19999999999999</c:v>
                </c:pt>
                <c:pt idx="1">
                  <c:v>130.19999999999999</c:v>
                </c:pt>
                <c:pt idx="2">
                  <c:v>124.14</c:v>
                </c:pt>
                <c:pt idx="3">
                  <c:v>120.06</c:v>
                </c:pt>
                <c:pt idx="4">
                  <c:v>120.87</c:v>
                </c:pt>
                <c:pt idx="5">
                  <c:v>120.74</c:v>
                </c:pt>
                <c:pt idx="6">
                  <c:v>121.3</c:v>
                </c:pt>
                <c:pt idx="7">
                  <c:v>117.77</c:v>
                </c:pt>
                <c:pt idx="8">
                  <c:v>120.13</c:v>
                </c:pt>
                <c:pt idx="9">
                  <c:v>119.12</c:v>
                </c:pt>
                <c:pt idx="10">
                  <c:v>118</c:v>
                </c:pt>
                <c:pt idx="11">
                  <c:v>118.51</c:v>
                </c:pt>
                <c:pt idx="12">
                  <c:v>117.24</c:v>
                </c:pt>
                <c:pt idx="13">
                  <c:v>117.68</c:v>
                </c:pt>
                <c:pt idx="14">
                  <c:v>118.24</c:v>
                </c:pt>
                <c:pt idx="15">
                  <c:v>120.21</c:v>
                </c:pt>
                <c:pt idx="16">
                  <c:v>119.24</c:v>
                </c:pt>
                <c:pt idx="17">
                  <c:v>120.95</c:v>
                </c:pt>
                <c:pt idx="18">
                  <c:v>121.23</c:v>
                </c:pt>
                <c:pt idx="19">
                  <c:v>123.99</c:v>
                </c:pt>
                <c:pt idx="20">
                  <c:v>121</c:v>
                </c:pt>
                <c:pt idx="21">
                  <c:v>121.92</c:v>
                </c:pt>
                <c:pt idx="22">
                  <c:v>128.94</c:v>
                </c:pt>
                <c:pt idx="23">
                  <c:v>138.18</c:v>
                </c:pt>
                <c:pt idx="24">
                  <c:v>132.97</c:v>
                </c:pt>
                <c:pt idx="25">
                  <c:v>144.41999999999999</c:v>
                </c:pt>
                <c:pt idx="26">
                  <c:v>155.1</c:v>
                </c:pt>
                <c:pt idx="27">
                  <c:v>156.27000000000001</c:v>
                </c:pt>
                <c:pt idx="28">
                  <c:v>155.09</c:v>
                </c:pt>
                <c:pt idx="29">
                  <c:v>131.32</c:v>
                </c:pt>
                <c:pt idx="30">
                  <c:v>124.43</c:v>
                </c:pt>
                <c:pt idx="31">
                  <c:v>109</c:v>
                </c:pt>
                <c:pt idx="32">
                  <c:v>149.1</c:v>
                </c:pt>
                <c:pt idx="33">
                  <c:v>112.91</c:v>
                </c:pt>
                <c:pt idx="34">
                  <c:v>114.16</c:v>
                </c:pt>
                <c:pt idx="35">
                  <c:v>72.31</c:v>
                </c:pt>
                <c:pt idx="36">
                  <c:v>58.33</c:v>
                </c:pt>
                <c:pt idx="37">
                  <c:v>32.6</c:v>
                </c:pt>
                <c:pt idx="38">
                  <c:v>28.44</c:v>
                </c:pt>
                <c:pt idx="39">
                  <c:v>20.010000000000002</c:v>
                </c:pt>
                <c:pt idx="40">
                  <c:v>49.37</c:v>
                </c:pt>
                <c:pt idx="41">
                  <c:v>6.01</c:v>
                </c:pt>
                <c:pt idx="42">
                  <c:v>5.01</c:v>
                </c:pt>
                <c:pt idx="43">
                  <c:v>20.010000000000002</c:v>
                </c:pt>
                <c:pt idx="44">
                  <c:v>6.22</c:v>
                </c:pt>
                <c:pt idx="45">
                  <c:v>6.01</c:v>
                </c:pt>
                <c:pt idx="46">
                  <c:v>6.32</c:v>
                </c:pt>
                <c:pt idx="47">
                  <c:v>6</c:v>
                </c:pt>
                <c:pt idx="48">
                  <c:v>28.66</c:v>
                </c:pt>
                <c:pt idx="49">
                  <c:v>23.09</c:v>
                </c:pt>
                <c:pt idx="50">
                  <c:v>28.69</c:v>
                </c:pt>
                <c:pt idx="51">
                  <c:v>20.07</c:v>
                </c:pt>
                <c:pt idx="52">
                  <c:v>28.99</c:v>
                </c:pt>
                <c:pt idx="53">
                  <c:v>25.32</c:v>
                </c:pt>
                <c:pt idx="54">
                  <c:v>24.71</c:v>
                </c:pt>
                <c:pt idx="55">
                  <c:v>22.8</c:v>
                </c:pt>
                <c:pt idx="56">
                  <c:v>20</c:v>
                </c:pt>
                <c:pt idx="57">
                  <c:v>17.75</c:v>
                </c:pt>
                <c:pt idx="58">
                  <c:v>20.399999999999999</c:v>
                </c:pt>
                <c:pt idx="59">
                  <c:v>25.85</c:v>
                </c:pt>
                <c:pt idx="60">
                  <c:v>15</c:v>
                </c:pt>
                <c:pt idx="61">
                  <c:v>20</c:v>
                </c:pt>
                <c:pt idx="62">
                  <c:v>6.01</c:v>
                </c:pt>
                <c:pt idx="63">
                  <c:v>2</c:v>
                </c:pt>
                <c:pt idx="64">
                  <c:v>75.14</c:v>
                </c:pt>
                <c:pt idx="65">
                  <c:v>105.24</c:v>
                </c:pt>
                <c:pt idx="66">
                  <c:v>125.33</c:v>
                </c:pt>
                <c:pt idx="67">
                  <c:v>142</c:v>
                </c:pt>
                <c:pt idx="68">
                  <c:v>117.08</c:v>
                </c:pt>
                <c:pt idx="69">
                  <c:v>136.44999999999999</c:v>
                </c:pt>
                <c:pt idx="70">
                  <c:v>159</c:v>
                </c:pt>
                <c:pt idx="71">
                  <c:v>163.03</c:v>
                </c:pt>
                <c:pt idx="72">
                  <c:v>135.51</c:v>
                </c:pt>
                <c:pt idx="73">
                  <c:v>149.47999999999999</c:v>
                </c:pt>
                <c:pt idx="74">
                  <c:v>154.43</c:v>
                </c:pt>
                <c:pt idx="75">
                  <c:v>164.38</c:v>
                </c:pt>
                <c:pt idx="76">
                  <c:v>147.19</c:v>
                </c:pt>
                <c:pt idx="77">
                  <c:v>138.77000000000001</c:v>
                </c:pt>
                <c:pt idx="78">
                  <c:v>133.30000000000001</c:v>
                </c:pt>
                <c:pt idx="79">
                  <c:v>134.80000000000001</c:v>
                </c:pt>
                <c:pt idx="80">
                  <c:v>144.27000000000001</c:v>
                </c:pt>
                <c:pt idx="81">
                  <c:v>144.9</c:v>
                </c:pt>
                <c:pt idx="82">
                  <c:v>145.04</c:v>
                </c:pt>
                <c:pt idx="83">
                  <c:v>138.83000000000001</c:v>
                </c:pt>
                <c:pt idx="84">
                  <c:v>151.47999999999999</c:v>
                </c:pt>
                <c:pt idx="85">
                  <c:v>142.88</c:v>
                </c:pt>
                <c:pt idx="86">
                  <c:v>134.53</c:v>
                </c:pt>
                <c:pt idx="87">
                  <c:v>133.37</c:v>
                </c:pt>
                <c:pt idx="88">
                  <c:v>137.77000000000001</c:v>
                </c:pt>
                <c:pt idx="89">
                  <c:v>142.56</c:v>
                </c:pt>
                <c:pt idx="90">
                  <c:v>135.79</c:v>
                </c:pt>
                <c:pt idx="91">
                  <c:v>127.83</c:v>
                </c:pt>
                <c:pt idx="92">
                  <c:v>140</c:v>
                </c:pt>
                <c:pt idx="93">
                  <c:v>127.33</c:v>
                </c:pt>
                <c:pt idx="94">
                  <c:v>122.5</c:v>
                </c:pt>
                <c:pt idx="95">
                  <c:v>116.85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8535-4497-BE4E-122B479155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7EE-41E0-8148-CD6ACBAD9F0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7EE-41E0-8148-CD6ACBAD9F0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0.60799999999999998</c:v>
                </c:pt>
                <c:pt idx="5">
                  <c:v>0.628</c:v>
                </c:pt>
                <c:pt idx="6">
                  <c:v>0.59199999999999997</c:v>
                </c:pt>
                <c:pt idx="7">
                  <c:v>0.61599999999999999</c:v>
                </c:pt>
                <c:pt idx="8">
                  <c:v>0.60799999999999998</c:v>
                </c:pt>
                <c:pt idx="9">
                  <c:v>0.58399999999999996</c:v>
                </c:pt>
                <c:pt idx="10">
                  <c:v>0.58399999999999996</c:v>
                </c:pt>
                <c:pt idx="11">
                  <c:v>0.624</c:v>
                </c:pt>
                <c:pt idx="12">
                  <c:v>0.64400000000000002</c:v>
                </c:pt>
                <c:pt idx="13">
                  <c:v>0.68400000000000005</c:v>
                </c:pt>
                <c:pt idx="14">
                  <c:v>0.68400000000000005</c:v>
                </c:pt>
                <c:pt idx="15">
                  <c:v>0.64</c:v>
                </c:pt>
                <c:pt idx="16">
                  <c:v>0.61599999999999999</c:v>
                </c:pt>
                <c:pt idx="17">
                  <c:v>0.62</c:v>
                </c:pt>
                <c:pt idx="18">
                  <c:v>0.57599999999999996</c:v>
                </c:pt>
                <c:pt idx="28">
                  <c:v>0.49199999999999999</c:v>
                </c:pt>
                <c:pt idx="29">
                  <c:v>0.11</c:v>
                </c:pt>
                <c:pt idx="32">
                  <c:v>0.1</c:v>
                </c:pt>
                <c:pt idx="48">
                  <c:v>1.6</c:v>
                </c:pt>
                <c:pt idx="49">
                  <c:v>1.6</c:v>
                </c:pt>
                <c:pt idx="50">
                  <c:v>1.6</c:v>
                </c:pt>
                <c:pt idx="51">
                  <c:v>1.6</c:v>
                </c:pt>
                <c:pt idx="60">
                  <c:v>1.6</c:v>
                </c:pt>
                <c:pt idx="61">
                  <c:v>1.7</c:v>
                </c:pt>
                <c:pt idx="62">
                  <c:v>1.7</c:v>
                </c:pt>
                <c:pt idx="75">
                  <c:v>0.13</c:v>
                </c:pt>
                <c:pt idx="77">
                  <c:v>0.16</c:v>
                </c:pt>
                <c:pt idx="80">
                  <c:v>0.16</c:v>
                </c:pt>
                <c:pt idx="81">
                  <c:v>0.16</c:v>
                </c:pt>
                <c:pt idx="82">
                  <c:v>0.16</c:v>
                </c:pt>
                <c:pt idx="83">
                  <c:v>0.16</c:v>
                </c:pt>
                <c:pt idx="85">
                  <c:v>0.14000000000000001</c:v>
                </c:pt>
                <c:pt idx="86">
                  <c:v>0.14000000000000001</c:v>
                </c:pt>
                <c:pt idx="87">
                  <c:v>0.14000000000000001</c:v>
                </c:pt>
                <c:pt idx="90">
                  <c:v>0.14000000000000001</c:v>
                </c:pt>
                <c:pt idx="91">
                  <c:v>0.14000000000000001</c:v>
                </c:pt>
                <c:pt idx="93">
                  <c:v>0.14000000000000001</c:v>
                </c:pt>
                <c:pt idx="94">
                  <c:v>0.14000000000000001</c:v>
                </c:pt>
                <c:pt idx="95">
                  <c:v>0.14000000000000001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EE-41E0-8148-CD6ACBAD9F0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71.168999999999997</c:v>
                </c:pt>
                <c:pt idx="1">
                  <c:v>60.784999999999997</c:v>
                </c:pt>
                <c:pt idx="2">
                  <c:v>35.951000000000001</c:v>
                </c:pt>
                <c:pt idx="4">
                  <c:v>63.673999999999999</c:v>
                </c:pt>
                <c:pt idx="5">
                  <c:v>5.3810000000000002</c:v>
                </c:pt>
                <c:pt idx="6">
                  <c:v>5.3620000000000001</c:v>
                </c:pt>
                <c:pt idx="7">
                  <c:v>34.237000000000002</c:v>
                </c:pt>
                <c:pt idx="8">
                  <c:v>12.153</c:v>
                </c:pt>
                <c:pt idx="9">
                  <c:v>23.218</c:v>
                </c:pt>
                <c:pt idx="10">
                  <c:v>19.914000000000001</c:v>
                </c:pt>
                <c:pt idx="11">
                  <c:v>21.443000000000001</c:v>
                </c:pt>
                <c:pt idx="12">
                  <c:v>20.071999999999999</c:v>
                </c:pt>
                <c:pt idx="13">
                  <c:v>20.933</c:v>
                </c:pt>
                <c:pt idx="14">
                  <c:v>20.209</c:v>
                </c:pt>
                <c:pt idx="15">
                  <c:v>5.2030000000000003</c:v>
                </c:pt>
                <c:pt idx="16">
                  <c:v>17.305</c:v>
                </c:pt>
                <c:pt idx="17">
                  <c:v>5.1520000000000001</c:v>
                </c:pt>
                <c:pt idx="18">
                  <c:v>5.1319999999999997</c:v>
                </c:pt>
                <c:pt idx="19">
                  <c:v>43.4</c:v>
                </c:pt>
                <c:pt idx="20">
                  <c:v>33.9</c:v>
                </c:pt>
                <c:pt idx="21">
                  <c:v>34.9</c:v>
                </c:pt>
                <c:pt idx="22">
                  <c:v>28.7</c:v>
                </c:pt>
                <c:pt idx="23">
                  <c:v>39.799999999999997</c:v>
                </c:pt>
                <c:pt idx="24">
                  <c:v>35.5</c:v>
                </c:pt>
                <c:pt idx="25">
                  <c:v>43.697000000000003</c:v>
                </c:pt>
                <c:pt idx="26">
                  <c:v>71.995000000000005</c:v>
                </c:pt>
                <c:pt idx="27">
                  <c:v>39.496000000000002</c:v>
                </c:pt>
                <c:pt idx="28">
                  <c:v>41.387999999999998</c:v>
                </c:pt>
                <c:pt idx="29">
                  <c:v>31.77</c:v>
                </c:pt>
                <c:pt idx="30">
                  <c:v>34.1</c:v>
                </c:pt>
                <c:pt idx="31">
                  <c:v>27.382999999999999</c:v>
                </c:pt>
                <c:pt idx="32">
                  <c:v>54.48</c:v>
                </c:pt>
                <c:pt idx="33">
                  <c:v>32</c:v>
                </c:pt>
                <c:pt idx="34">
                  <c:v>33.6</c:v>
                </c:pt>
                <c:pt idx="35">
                  <c:v>30.567</c:v>
                </c:pt>
                <c:pt idx="36">
                  <c:v>32.752000000000002</c:v>
                </c:pt>
                <c:pt idx="37">
                  <c:v>37.5</c:v>
                </c:pt>
                <c:pt idx="38">
                  <c:v>40.6</c:v>
                </c:pt>
                <c:pt idx="39">
                  <c:v>28</c:v>
                </c:pt>
                <c:pt idx="40">
                  <c:v>35.200000000000003</c:v>
                </c:pt>
                <c:pt idx="41">
                  <c:v>41.226999999999997</c:v>
                </c:pt>
                <c:pt idx="42">
                  <c:v>49.4</c:v>
                </c:pt>
                <c:pt idx="43">
                  <c:v>31.9</c:v>
                </c:pt>
                <c:pt idx="44">
                  <c:v>58.237000000000002</c:v>
                </c:pt>
                <c:pt idx="45">
                  <c:v>63.981000000000002</c:v>
                </c:pt>
                <c:pt idx="46">
                  <c:v>34.966999999999999</c:v>
                </c:pt>
                <c:pt idx="47">
                  <c:v>44.279000000000003</c:v>
                </c:pt>
                <c:pt idx="48">
                  <c:v>12.475</c:v>
                </c:pt>
                <c:pt idx="49">
                  <c:v>30.803000000000001</c:v>
                </c:pt>
                <c:pt idx="50">
                  <c:v>21.751999999999999</c:v>
                </c:pt>
                <c:pt idx="51">
                  <c:v>28.093</c:v>
                </c:pt>
                <c:pt idx="52">
                  <c:v>3.609</c:v>
                </c:pt>
                <c:pt idx="53">
                  <c:v>7.9980000000000002</c:v>
                </c:pt>
                <c:pt idx="54">
                  <c:v>9.3330000000000002</c:v>
                </c:pt>
                <c:pt idx="55">
                  <c:v>10.773</c:v>
                </c:pt>
                <c:pt idx="56">
                  <c:v>13.428000000000001</c:v>
                </c:pt>
                <c:pt idx="57">
                  <c:v>15.372</c:v>
                </c:pt>
                <c:pt idx="58">
                  <c:v>13.193</c:v>
                </c:pt>
                <c:pt idx="59">
                  <c:v>8.3049999999999997</c:v>
                </c:pt>
                <c:pt idx="60">
                  <c:v>11.090999999999999</c:v>
                </c:pt>
                <c:pt idx="61">
                  <c:v>7.92</c:v>
                </c:pt>
                <c:pt idx="62">
                  <c:v>44.529000000000003</c:v>
                </c:pt>
                <c:pt idx="63">
                  <c:v>35.799999999999997</c:v>
                </c:pt>
                <c:pt idx="64">
                  <c:v>33.700000000000003</c:v>
                </c:pt>
                <c:pt idx="65">
                  <c:v>39.299999999999997</c:v>
                </c:pt>
                <c:pt idx="67">
                  <c:v>20.100000000000001</c:v>
                </c:pt>
                <c:pt idx="68">
                  <c:v>16.094999999999999</c:v>
                </c:pt>
                <c:pt idx="69">
                  <c:v>28.1</c:v>
                </c:pt>
                <c:pt idx="70">
                  <c:v>27.542999999999999</c:v>
                </c:pt>
                <c:pt idx="71">
                  <c:v>39.296999999999997</c:v>
                </c:pt>
                <c:pt idx="72">
                  <c:v>38.597999999999999</c:v>
                </c:pt>
                <c:pt idx="73">
                  <c:v>59.7</c:v>
                </c:pt>
                <c:pt idx="74">
                  <c:v>57.225000000000001</c:v>
                </c:pt>
                <c:pt idx="75">
                  <c:v>90.73</c:v>
                </c:pt>
                <c:pt idx="76">
                  <c:v>63.4</c:v>
                </c:pt>
                <c:pt idx="77">
                  <c:v>59.26</c:v>
                </c:pt>
                <c:pt idx="78">
                  <c:v>57.4</c:v>
                </c:pt>
                <c:pt idx="79">
                  <c:v>55.7</c:v>
                </c:pt>
                <c:pt idx="80">
                  <c:v>55.67</c:v>
                </c:pt>
                <c:pt idx="81">
                  <c:v>54.77</c:v>
                </c:pt>
                <c:pt idx="82">
                  <c:v>53.37</c:v>
                </c:pt>
                <c:pt idx="83">
                  <c:v>48.47</c:v>
                </c:pt>
                <c:pt idx="84">
                  <c:v>44.1</c:v>
                </c:pt>
                <c:pt idx="85">
                  <c:v>44.44</c:v>
                </c:pt>
                <c:pt idx="86">
                  <c:v>43.94</c:v>
                </c:pt>
                <c:pt idx="87">
                  <c:v>62.94</c:v>
                </c:pt>
                <c:pt idx="88">
                  <c:v>55.4</c:v>
                </c:pt>
                <c:pt idx="89">
                  <c:v>72.099999999999994</c:v>
                </c:pt>
                <c:pt idx="90">
                  <c:v>43.81</c:v>
                </c:pt>
                <c:pt idx="91">
                  <c:v>0.31</c:v>
                </c:pt>
                <c:pt idx="93">
                  <c:v>0.33</c:v>
                </c:pt>
                <c:pt idx="94">
                  <c:v>0.33</c:v>
                </c:pt>
                <c:pt idx="95">
                  <c:v>0.33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7EE-41E0-8148-CD6ACBAD9F0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7EE-41E0-8148-CD6ACBAD9F0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7EE-41E0-8148-CD6ACBAD9F0A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7EE-41E0-8148-CD6ACBAD9F0A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7EE-41E0-8148-CD6ACBAD9F0A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7EE-41E0-8148-CD6ACBAD9F0A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37EE-41E0-8148-CD6ACBAD9F0A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37EE-41E0-8148-CD6ACBAD9F0A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0.4</c:v>
                </c:pt>
                <c:pt idx="1">
                  <c:v>39.299999999999997</c:v>
                </c:pt>
                <c:pt idx="2">
                  <c:v>71.300000000000011</c:v>
                </c:pt>
                <c:pt idx="3">
                  <c:v>89.5</c:v>
                </c:pt>
                <c:pt idx="4">
                  <c:v>34.799999999999997</c:v>
                </c:pt>
                <c:pt idx="5">
                  <c:v>103.39999999999999</c:v>
                </c:pt>
                <c:pt idx="6">
                  <c:v>138.30000000000001</c:v>
                </c:pt>
                <c:pt idx="7">
                  <c:v>34.799999999999997</c:v>
                </c:pt>
                <c:pt idx="8">
                  <c:v>30.9</c:v>
                </c:pt>
                <c:pt idx="9">
                  <c:v>52.6</c:v>
                </c:pt>
                <c:pt idx="10">
                  <c:v>42.1</c:v>
                </c:pt>
                <c:pt idx="11">
                  <c:v>44.699999999999996</c:v>
                </c:pt>
                <c:pt idx="12">
                  <c:v>25</c:v>
                </c:pt>
                <c:pt idx="13">
                  <c:v>36.9</c:v>
                </c:pt>
                <c:pt idx="14">
                  <c:v>53.4</c:v>
                </c:pt>
                <c:pt idx="15">
                  <c:v>113.7</c:v>
                </c:pt>
                <c:pt idx="16">
                  <c:v>297.2</c:v>
                </c:pt>
                <c:pt idx="17">
                  <c:v>297.2</c:v>
                </c:pt>
                <c:pt idx="18">
                  <c:v>297.2</c:v>
                </c:pt>
                <c:pt idx="19">
                  <c:v>297.2</c:v>
                </c:pt>
                <c:pt idx="20">
                  <c:v>259.10000000000002</c:v>
                </c:pt>
                <c:pt idx="21">
                  <c:v>259.10000000000002</c:v>
                </c:pt>
                <c:pt idx="22">
                  <c:v>259.10000000000002</c:v>
                </c:pt>
                <c:pt idx="23">
                  <c:v>259.10000000000002</c:v>
                </c:pt>
                <c:pt idx="24">
                  <c:v>206.5</c:v>
                </c:pt>
                <c:pt idx="25">
                  <c:v>206.5</c:v>
                </c:pt>
                <c:pt idx="26">
                  <c:v>206.5</c:v>
                </c:pt>
                <c:pt idx="27">
                  <c:v>206.5</c:v>
                </c:pt>
                <c:pt idx="28">
                  <c:v>0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0</c:v>
                </c:pt>
                <c:pt idx="33">
                  <c:v>4.5999999999999996</c:v>
                </c:pt>
                <c:pt idx="34">
                  <c:v>3.2</c:v>
                </c:pt>
                <c:pt idx="35">
                  <c:v>20.2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19.100000000000001</c:v>
                </c:pt>
                <c:pt idx="40">
                  <c:v>0</c:v>
                </c:pt>
                <c:pt idx="41">
                  <c:v>21.5</c:v>
                </c:pt>
                <c:pt idx="42">
                  <c:v>22.4</c:v>
                </c:pt>
                <c:pt idx="43">
                  <c:v>27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6.7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16.899999999999999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2.5</c:v>
                </c:pt>
                <c:pt idx="57">
                  <c:v>38.6</c:v>
                </c:pt>
                <c:pt idx="58">
                  <c:v>41.6</c:v>
                </c:pt>
                <c:pt idx="59">
                  <c:v>51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91.8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0.6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0.1</c:v>
                </c:pt>
                <c:pt idx="78">
                  <c:v>7.5</c:v>
                </c:pt>
                <c:pt idx="79">
                  <c:v>9.1999999999999993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10.199999999999999</c:v>
                </c:pt>
                <c:pt idx="84">
                  <c:v>37.299999999999997</c:v>
                </c:pt>
                <c:pt idx="85">
                  <c:v>37.299999999999997</c:v>
                </c:pt>
                <c:pt idx="86">
                  <c:v>37.299999999999997</c:v>
                </c:pt>
                <c:pt idx="87">
                  <c:v>37.299999999999997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146.9</c:v>
                </c:pt>
                <c:pt idx="92">
                  <c:v>243.70000000000002</c:v>
                </c:pt>
                <c:pt idx="93">
                  <c:v>264.60000000000002</c:v>
                </c:pt>
                <c:pt idx="94">
                  <c:v>304.5</c:v>
                </c:pt>
                <c:pt idx="95">
                  <c:v>329.6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7EE-41E0-8148-CD6ACBAD9F0A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51.654000000000003</c:v>
                </c:pt>
                <c:pt idx="1">
                  <c:v>43.442999999999998</c:v>
                </c:pt>
                <c:pt idx="2">
                  <c:v>30.338999999999999</c:v>
                </c:pt>
                <c:pt idx="3">
                  <c:v>22.898</c:v>
                </c:pt>
                <c:pt idx="4">
                  <c:v>24.55</c:v>
                </c:pt>
                <c:pt idx="5">
                  <c:v>6.5970000000000004</c:v>
                </c:pt>
                <c:pt idx="6">
                  <c:v>5.6849999999999996</c:v>
                </c:pt>
                <c:pt idx="7">
                  <c:v>11.09</c:v>
                </c:pt>
                <c:pt idx="8">
                  <c:v>9.4789999999999992</c:v>
                </c:pt>
                <c:pt idx="9">
                  <c:v>10.407</c:v>
                </c:pt>
                <c:pt idx="10">
                  <c:v>7.2679999999999998</c:v>
                </c:pt>
                <c:pt idx="11">
                  <c:v>9.4529999999999994</c:v>
                </c:pt>
                <c:pt idx="12">
                  <c:v>7.6029999999999998</c:v>
                </c:pt>
                <c:pt idx="13">
                  <c:v>8.048</c:v>
                </c:pt>
                <c:pt idx="14">
                  <c:v>7.94</c:v>
                </c:pt>
                <c:pt idx="15">
                  <c:v>6.5039999999999996</c:v>
                </c:pt>
                <c:pt idx="16">
                  <c:v>8.5739999999999998</c:v>
                </c:pt>
                <c:pt idx="17">
                  <c:v>7.0839999999999996</c:v>
                </c:pt>
                <c:pt idx="18">
                  <c:v>7.7210000000000001</c:v>
                </c:pt>
                <c:pt idx="19">
                  <c:v>22.388000000000002</c:v>
                </c:pt>
                <c:pt idx="20">
                  <c:v>16.911999999999999</c:v>
                </c:pt>
                <c:pt idx="21">
                  <c:v>19.824999999999999</c:v>
                </c:pt>
                <c:pt idx="22">
                  <c:v>13.000999999999999</c:v>
                </c:pt>
                <c:pt idx="23">
                  <c:v>15.000999999999999</c:v>
                </c:pt>
                <c:pt idx="24">
                  <c:v>15.701000000000001</c:v>
                </c:pt>
                <c:pt idx="25">
                  <c:v>16.800999999999998</c:v>
                </c:pt>
                <c:pt idx="26">
                  <c:v>18.702000000000002</c:v>
                </c:pt>
                <c:pt idx="27">
                  <c:v>20.291</c:v>
                </c:pt>
                <c:pt idx="28">
                  <c:v>23.44</c:v>
                </c:pt>
                <c:pt idx="29">
                  <c:v>19.006</c:v>
                </c:pt>
                <c:pt idx="30">
                  <c:v>19.741</c:v>
                </c:pt>
                <c:pt idx="31">
                  <c:v>18.782</c:v>
                </c:pt>
                <c:pt idx="32">
                  <c:v>28.451000000000001</c:v>
                </c:pt>
                <c:pt idx="33">
                  <c:v>26.096</c:v>
                </c:pt>
                <c:pt idx="34">
                  <c:v>21.93</c:v>
                </c:pt>
                <c:pt idx="35">
                  <c:v>16.100000000000001</c:v>
                </c:pt>
                <c:pt idx="36">
                  <c:v>53.726999999999997</c:v>
                </c:pt>
                <c:pt idx="37">
                  <c:v>17</c:v>
                </c:pt>
                <c:pt idx="38">
                  <c:v>23.95</c:v>
                </c:pt>
                <c:pt idx="39">
                  <c:v>15.779</c:v>
                </c:pt>
                <c:pt idx="40">
                  <c:v>20</c:v>
                </c:pt>
                <c:pt idx="41">
                  <c:v>30.95</c:v>
                </c:pt>
                <c:pt idx="42">
                  <c:v>32.700000000000003</c:v>
                </c:pt>
                <c:pt idx="43">
                  <c:v>29.963000000000001</c:v>
                </c:pt>
                <c:pt idx="44">
                  <c:v>105.42</c:v>
                </c:pt>
                <c:pt idx="45">
                  <c:v>62.5</c:v>
                </c:pt>
                <c:pt idx="46">
                  <c:v>93.7</c:v>
                </c:pt>
                <c:pt idx="47">
                  <c:v>100.7</c:v>
                </c:pt>
                <c:pt idx="48">
                  <c:v>25.795999999999999</c:v>
                </c:pt>
                <c:pt idx="49">
                  <c:v>35.927</c:v>
                </c:pt>
                <c:pt idx="50">
                  <c:v>29.827999999999999</c:v>
                </c:pt>
                <c:pt idx="51">
                  <c:v>46.317999999999998</c:v>
                </c:pt>
                <c:pt idx="52">
                  <c:v>30.581</c:v>
                </c:pt>
                <c:pt idx="53">
                  <c:v>37.481000000000002</c:v>
                </c:pt>
                <c:pt idx="54">
                  <c:v>38.619999999999997</c:v>
                </c:pt>
                <c:pt idx="55">
                  <c:v>42.625</c:v>
                </c:pt>
                <c:pt idx="56">
                  <c:v>55.982999999999997</c:v>
                </c:pt>
                <c:pt idx="57">
                  <c:v>49.554000000000002</c:v>
                </c:pt>
                <c:pt idx="58">
                  <c:v>47.61</c:v>
                </c:pt>
                <c:pt idx="59">
                  <c:v>38.241</c:v>
                </c:pt>
                <c:pt idx="60">
                  <c:v>114.01</c:v>
                </c:pt>
                <c:pt idx="61">
                  <c:v>65.173000000000002</c:v>
                </c:pt>
                <c:pt idx="62">
                  <c:v>77.450999999999993</c:v>
                </c:pt>
                <c:pt idx="63">
                  <c:v>64.941999999999993</c:v>
                </c:pt>
                <c:pt idx="64">
                  <c:v>46</c:v>
                </c:pt>
                <c:pt idx="65">
                  <c:v>43.9</c:v>
                </c:pt>
                <c:pt idx="66">
                  <c:v>53.4</c:v>
                </c:pt>
                <c:pt idx="67">
                  <c:v>41.776000000000003</c:v>
                </c:pt>
                <c:pt idx="68">
                  <c:v>31.065999999999999</c:v>
                </c:pt>
                <c:pt idx="69">
                  <c:v>34.1</c:v>
                </c:pt>
                <c:pt idx="70">
                  <c:v>13.063000000000001</c:v>
                </c:pt>
                <c:pt idx="71">
                  <c:v>10.193</c:v>
                </c:pt>
                <c:pt idx="72">
                  <c:v>11.455</c:v>
                </c:pt>
                <c:pt idx="73">
                  <c:v>11.3</c:v>
                </c:pt>
                <c:pt idx="74">
                  <c:v>9.8000000000000007</c:v>
                </c:pt>
                <c:pt idx="75">
                  <c:v>8.8330000000000002</c:v>
                </c:pt>
                <c:pt idx="76">
                  <c:v>7.0010000000000003</c:v>
                </c:pt>
                <c:pt idx="77">
                  <c:v>6.4119999999999999</c:v>
                </c:pt>
                <c:pt idx="78">
                  <c:v>6.7270000000000003</c:v>
                </c:pt>
                <c:pt idx="79">
                  <c:v>6.8380000000000001</c:v>
                </c:pt>
                <c:pt idx="80">
                  <c:v>11.113</c:v>
                </c:pt>
                <c:pt idx="81">
                  <c:v>11.035</c:v>
                </c:pt>
                <c:pt idx="82">
                  <c:v>11.448</c:v>
                </c:pt>
                <c:pt idx="83">
                  <c:v>5.6459999999999999</c:v>
                </c:pt>
                <c:pt idx="84">
                  <c:v>2.4009999999999998</c:v>
                </c:pt>
                <c:pt idx="85">
                  <c:v>3.8679999999999999</c:v>
                </c:pt>
                <c:pt idx="86">
                  <c:v>7.0519999999999996</c:v>
                </c:pt>
                <c:pt idx="87">
                  <c:v>22.32</c:v>
                </c:pt>
                <c:pt idx="88">
                  <c:v>13.371</c:v>
                </c:pt>
                <c:pt idx="89">
                  <c:v>14.484</c:v>
                </c:pt>
                <c:pt idx="90">
                  <c:v>13.039</c:v>
                </c:pt>
                <c:pt idx="91">
                  <c:v>6.8929999999999998</c:v>
                </c:pt>
                <c:pt idx="92">
                  <c:v>5.9210000000000003</c:v>
                </c:pt>
                <c:pt idx="93">
                  <c:v>10.824999999999999</c:v>
                </c:pt>
                <c:pt idx="94">
                  <c:v>11.72</c:v>
                </c:pt>
                <c:pt idx="95">
                  <c:v>13.385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7EE-41E0-8148-CD6ACBAD9F0A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7EE-41E0-8148-CD6ACBAD9F0A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37EE-41E0-8148-CD6ACBAD9F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133.19999999999999</c:v>
                </c:pt>
                <c:pt idx="1">
                  <c:v>130.19999999999999</c:v>
                </c:pt>
                <c:pt idx="2">
                  <c:v>124.14</c:v>
                </c:pt>
                <c:pt idx="3">
                  <c:v>120.06</c:v>
                </c:pt>
                <c:pt idx="4">
                  <c:v>120.87</c:v>
                </c:pt>
                <c:pt idx="5">
                  <c:v>120.74</c:v>
                </c:pt>
                <c:pt idx="6">
                  <c:v>121.3</c:v>
                </c:pt>
                <c:pt idx="7">
                  <c:v>117.77</c:v>
                </c:pt>
                <c:pt idx="8">
                  <c:v>120.13</c:v>
                </c:pt>
                <c:pt idx="9">
                  <c:v>119.12</c:v>
                </c:pt>
                <c:pt idx="10">
                  <c:v>118</c:v>
                </c:pt>
                <c:pt idx="11">
                  <c:v>118.51</c:v>
                </c:pt>
                <c:pt idx="12">
                  <c:v>117.24</c:v>
                </c:pt>
                <c:pt idx="13">
                  <c:v>117.68</c:v>
                </c:pt>
                <c:pt idx="14">
                  <c:v>118.24</c:v>
                </c:pt>
                <c:pt idx="15">
                  <c:v>120.21</c:v>
                </c:pt>
                <c:pt idx="16">
                  <c:v>119.24</c:v>
                </c:pt>
                <c:pt idx="17">
                  <c:v>120.95</c:v>
                </c:pt>
                <c:pt idx="18">
                  <c:v>121.23</c:v>
                </c:pt>
                <c:pt idx="19">
                  <c:v>123.99</c:v>
                </c:pt>
                <c:pt idx="20">
                  <c:v>121</c:v>
                </c:pt>
                <c:pt idx="21">
                  <c:v>121.92</c:v>
                </c:pt>
                <c:pt idx="22">
                  <c:v>128.94</c:v>
                </c:pt>
                <c:pt idx="23">
                  <c:v>138.18</c:v>
                </c:pt>
                <c:pt idx="24">
                  <c:v>132.97</c:v>
                </c:pt>
                <c:pt idx="25">
                  <c:v>144.41999999999999</c:v>
                </c:pt>
                <c:pt idx="26">
                  <c:v>155.1</c:v>
                </c:pt>
                <c:pt idx="27">
                  <c:v>156.27000000000001</c:v>
                </c:pt>
                <c:pt idx="28">
                  <c:v>155.09</c:v>
                </c:pt>
                <c:pt idx="29">
                  <c:v>131.32</c:v>
                </c:pt>
                <c:pt idx="30">
                  <c:v>124.43</c:v>
                </c:pt>
                <c:pt idx="31">
                  <c:v>109</c:v>
                </c:pt>
                <c:pt idx="32">
                  <c:v>149.1</c:v>
                </c:pt>
                <c:pt idx="33">
                  <c:v>112.91</c:v>
                </c:pt>
                <c:pt idx="34">
                  <c:v>114.16</c:v>
                </c:pt>
                <c:pt idx="35">
                  <c:v>72.31</c:v>
                </c:pt>
                <c:pt idx="36">
                  <c:v>58.33</c:v>
                </c:pt>
                <c:pt idx="37">
                  <c:v>32.6</c:v>
                </c:pt>
                <c:pt idx="38">
                  <c:v>28.44</c:v>
                </c:pt>
                <c:pt idx="39">
                  <c:v>20.010000000000002</c:v>
                </c:pt>
                <c:pt idx="40">
                  <c:v>49.37</c:v>
                </c:pt>
                <c:pt idx="41">
                  <c:v>6.01</c:v>
                </c:pt>
                <c:pt idx="42">
                  <c:v>5.01</c:v>
                </c:pt>
                <c:pt idx="43">
                  <c:v>20.010000000000002</c:v>
                </c:pt>
                <c:pt idx="44">
                  <c:v>6.22</c:v>
                </c:pt>
                <c:pt idx="45">
                  <c:v>6.01</c:v>
                </c:pt>
                <c:pt idx="46">
                  <c:v>6.32</c:v>
                </c:pt>
                <c:pt idx="47">
                  <c:v>6</c:v>
                </c:pt>
                <c:pt idx="48">
                  <c:v>28.66</c:v>
                </c:pt>
                <c:pt idx="49">
                  <c:v>23.09</c:v>
                </c:pt>
                <c:pt idx="50">
                  <c:v>28.69</c:v>
                </c:pt>
                <c:pt idx="51">
                  <c:v>20.07</c:v>
                </c:pt>
                <c:pt idx="52">
                  <c:v>28.99</c:v>
                </c:pt>
                <c:pt idx="53">
                  <c:v>25.32</c:v>
                </c:pt>
                <c:pt idx="54">
                  <c:v>24.71</c:v>
                </c:pt>
                <c:pt idx="55">
                  <c:v>22.8</c:v>
                </c:pt>
                <c:pt idx="56">
                  <c:v>20</c:v>
                </c:pt>
                <c:pt idx="57">
                  <c:v>17.75</c:v>
                </c:pt>
                <c:pt idx="58">
                  <c:v>20.399999999999999</c:v>
                </c:pt>
                <c:pt idx="59">
                  <c:v>25.85</c:v>
                </c:pt>
                <c:pt idx="60">
                  <c:v>15</c:v>
                </c:pt>
                <c:pt idx="61">
                  <c:v>20</c:v>
                </c:pt>
                <c:pt idx="62">
                  <c:v>6.01</c:v>
                </c:pt>
                <c:pt idx="63">
                  <c:v>2</c:v>
                </c:pt>
                <c:pt idx="64">
                  <c:v>75.14</c:v>
                </c:pt>
                <c:pt idx="65">
                  <c:v>105.24</c:v>
                </c:pt>
                <c:pt idx="66">
                  <c:v>125.33</c:v>
                </c:pt>
                <c:pt idx="67">
                  <c:v>142</c:v>
                </c:pt>
                <c:pt idx="68">
                  <c:v>117.08</c:v>
                </c:pt>
                <c:pt idx="69">
                  <c:v>136.44999999999999</c:v>
                </c:pt>
                <c:pt idx="70">
                  <c:v>159</c:v>
                </c:pt>
                <c:pt idx="71">
                  <c:v>163.03</c:v>
                </c:pt>
                <c:pt idx="72">
                  <c:v>135.51</c:v>
                </c:pt>
                <c:pt idx="73">
                  <c:v>149.47999999999999</c:v>
                </c:pt>
                <c:pt idx="74">
                  <c:v>154.43</c:v>
                </c:pt>
                <c:pt idx="75">
                  <c:v>164.38</c:v>
                </c:pt>
                <c:pt idx="76">
                  <c:v>147.19</c:v>
                </c:pt>
                <c:pt idx="77">
                  <c:v>138.77000000000001</c:v>
                </c:pt>
                <c:pt idx="78">
                  <c:v>133.30000000000001</c:v>
                </c:pt>
                <c:pt idx="79">
                  <c:v>134.80000000000001</c:v>
                </c:pt>
                <c:pt idx="80">
                  <c:v>144.27000000000001</c:v>
                </c:pt>
                <c:pt idx="81">
                  <c:v>144.9</c:v>
                </c:pt>
                <c:pt idx="82">
                  <c:v>145.04</c:v>
                </c:pt>
                <c:pt idx="83">
                  <c:v>138.83000000000001</c:v>
                </c:pt>
                <c:pt idx="84">
                  <c:v>151.47999999999999</c:v>
                </c:pt>
                <c:pt idx="85">
                  <c:v>142.88</c:v>
                </c:pt>
                <c:pt idx="86">
                  <c:v>134.53</c:v>
                </c:pt>
                <c:pt idx="87">
                  <c:v>133.37</c:v>
                </c:pt>
                <c:pt idx="88">
                  <c:v>137.77000000000001</c:v>
                </c:pt>
                <c:pt idx="89">
                  <c:v>142.56</c:v>
                </c:pt>
                <c:pt idx="90">
                  <c:v>135.79</c:v>
                </c:pt>
                <c:pt idx="91">
                  <c:v>127.83</c:v>
                </c:pt>
                <c:pt idx="92">
                  <c:v>140</c:v>
                </c:pt>
                <c:pt idx="93">
                  <c:v>127.33</c:v>
                </c:pt>
                <c:pt idx="94">
                  <c:v>122.5</c:v>
                </c:pt>
                <c:pt idx="95">
                  <c:v>116.85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37EE-41E0-8148-CD6ACBAD9F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796875" defaultRowHeight="16" customHeight="1" x14ac:dyDescent="0.3"/>
  <cols>
    <col min="1" max="1" width="42.1796875" style="5" customWidth="1"/>
    <col min="2" max="97" width="8.6328125" style="5" customWidth="1"/>
    <col min="98" max="101" width="8.7265625" style="5" hidden="1" customWidth="1"/>
    <col min="102" max="102" width="18.7265625" style="5" customWidth="1"/>
    <col min="103" max="16384" width="9.1796875" style="5"/>
  </cols>
  <sheetData>
    <row r="1" spans="1:102" ht="40" customHeight="1" thickBot="1" x14ac:dyDescent="0.3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3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5">
      <c r="A3" s="10">
        <v>46125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5" customHeight="1" x14ac:dyDescent="0.3">
      <c r="A5" s="23" t="s">
        <v>3</v>
      </c>
      <c r="B5" s="24">
        <v>123.809</v>
      </c>
      <c r="C5" s="25">
        <v>143.523</v>
      </c>
      <c r="D5" s="25">
        <v>137.58000000000001</v>
      </c>
      <c r="E5" s="25">
        <v>112.41800000000001</v>
      </c>
      <c r="F5" s="25">
        <v>123.02</v>
      </c>
      <c r="G5" s="25">
        <v>116.04600000000001</v>
      </c>
      <c r="H5" s="25">
        <v>149.98699999999999</v>
      </c>
      <c r="I5" s="25">
        <v>80.751999999999995</v>
      </c>
      <c r="J5" s="25">
        <v>53.107999999999997</v>
      </c>
      <c r="K5" s="25">
        <v>86.778999999999996</v>
      </c>
      <c r="L5" s="25">
        <v>69.819999999999993</v>
      </c>
      <c r="M5" s="25">
        <v>76.192999999999998</v>
      </c>
      <c r="N5" s="25">
        <v>53.314</v>
      </c>
      <c r="O5" s="25">
        <v>66.608000000000004</v>
      </c>
      <c r="P5" s="25">
        <v>82.241</v>
      </c>
      <c r="Q5" s="25">
        <v>126.02500000000001</v>
      </c>
      <c r="R5" s="25">
        <v>323.697</v>
      </c>
      <c r="S5" s="25">
        <v>310.04000000000002</v>
      </c>
      <c r="T5" s="25">
        <v>310.65300000000002</v>
      </c>
      <c r="U5" s="25">
        <v>362.98599999999999</v>
      </c>
      <c r="V5" s="25">
        <v>309.94200000000001</v>
      </c>
      <c r="W5" s="25">
        <v>313.80500000000001</v>
      </c>
      <c r="X5" s="25">
        <v>300.77699999999999</v>
      </c>
      <c r="Y5" s="25">
        <v>313.87799999999999</v>
      </c>
      <c r="Z5" s="25">
        <v>257.70100000000002</v>
      </c>
      <c r="AA5" s="25">
        <v>266.96800000000002</v>
      </c>
      <c r="AB5" s="25">
        <v>297.19600000000003</v>
      </c>
      <c r="AC5" s="25">
        <v>266.30900000000003</v>
      </c>
      <c r="AD5" s="25">
        <v>65.361999999999995</v>
      </c>
      <c r="AE5" s="25">
        <v>52.886000000000003</v>
      </c>
      <c r="AF5" s="25">
        <v>55.841000000000001</v>
      </c>
      <c r="AG5" s="25">
        <v>48.164999999999999</v>
      </c>
      <c r="AH5" s="25">
        <v>83.007999999999996</v>
      </c>
      <c r="AI5" s="25">
        <v>62.707000000000001</v>
      </c>
      <c r="AJ5" s="25">
        <v>58.759</v>
      </c>
      <c r="AK5" s="25">
        <v>66.867000000000004</v>
      </c>
      <c r="AL5" s="25">
        <v>86.484999999999999</v>
      </c>
      <c r="AM5" s="25">
        <v>54.511000000000003</v>
      </c>
      <c r="AN5" s="25">
        <v>64.587000000000003</v>
      </c>
      <c r="AO5" s="25">
        <v>62.878999999999998</v>
      </c>
      <c r="AP5" s="25">
        <v>55.231000000000002</v>
      </c>
      <c r="AQ5" s="25">
        <v>93.677000000000007</v>
      </c>
      <c r="AR5" s="25">
        <v>104.5</v>
      </c>
      <c r="AS5" s="25">
        <v>88.863</v>
      </c>
      <c r="AT5" s="25">
        <v>163.63900000000001</v>
      </c>
      <c r="AU5" s="25">
        <v>126.46299999999999</v>
      </c>
      <c r="AV5" s="25">
        <v>128.649</v>
      </c>
      <c r="AW5" s="25">
        <v>144.96100000000001</v>
      </c>
      <c r="AX5" s="25">
        <v>46.615000000000002</v>
      </c>
      <c r="AY5" s="25">
        <v>68.349999999999994</v>
      </c>
      <c r="AZ5" s="25">
        <v>53.21</v>
      </c>
      <c r="BA5" s="25">
        <v>75.986000000000004</v>
      </c>
      <c r="BB5" s="25">
        <v>51.09</v>
      </c>
      <c r="BC5" s="25">
        <v>45.47</v>
      </c>
      <c r="BD5" s="25">
        <v>47.912999999999997</v>
      </c>
      <c r="BE5" s="25">
        <v>53.406999999999996</v>
      </c>
      <c r="BF5" s="25">
        <v>71.938999999999993</v>
      </c>
      <c r="BG5" s="25">
        <v>103.548</v>
      </c>
      <c r="BH5" s="25">
        <v>102.468</v>
      </c>
      <c r="BI5" s="25">
        <v>97.570999999999998</v>
      </c>
      <c r="BJ5" s="25">
        <v>126.70099999999999</v>
      </c>
      <c r="BK5" s="25">
        <v>74.793000000000006</v>
      </c>
      <c r="BL5" s="25">
        <v>123.68</v>
      </c>
      <c r="BM5" s="25">
        <v>100.742</v>
      </c>
      <c r="BN5" s="25">
        <v>79.715000000000003</v>
      </c>
      <c r="BO5" s="25">
        <v>83.195999999999998</v>
      </c>
      <c r="BP5" s="25">
        <v>53.445999999999998</v>
      </c>
      <c r="BQ5" s="25">
        <v>61.915999999999997</v>
      </c>
      <c r="BR5" s="25">
        <v>138.923</v>
      </c>
      <c r="BS5" s="25">
        <v>62.188000000000002</v>
      </c>
      <c r="BT5" s="25">
        <v>40.646000000000001</v>
      </c>
      <c r="BU5" s="25">
        <v>49.511000000000003</v>
      </c>
      <c r="BV5" s="25">
        <v>50.639000000000003</v>
      </c>
      <c r="BW5" s="25">
        <v>70.953000000000003</v>
      </c>
      <c r="BX5" s="25">
        <v>67.066999999999993</v>
      </c>
      <c r="BY5" s="25">
        <v>99.649000000000001</v>
      </c>
      <c r="BZ5" s="25">
        <v>70.400999999999996</v>
      </c>
      <c r="CA5" s="25">
        <v>65.894999999999996</v>
      </c>
      <c r="CB5" s="25">
        <v>71.626000000000005</v>
      </c>
      <c r="CC5" s="25">
        <v>71.704999999999998</v>
      </c>
      <c r="CD5" s="25">
        <v>66.942999999999998</v>
      </c>
      <c r="CE5" s="25">
        <v>65.974999999999994</v>
      </c>
      <c r="CF5" s="25">
        <v>64.977999999999994</v>
      </c>
      <c r="CG5" s="25">
        <v>64.472999999999999</v>
      </c>
      <c r="CH5" s="25">
        <v>83.701999999999998</v>
      </c>
      <c r="CI5" s="25">
        <v>85.7</v>
      </c>
      <c r="CJ5" s="25">
        <v>88.37</v>
      </c>
      <c r="CK5" s="25">
        <v>122.7</v>
      </c>
      <c r="CL5" s="25">
        <v>68.808999999999997</v>
      </c>
      <c r="CM5" s="25">
        <v>86.620999999999995</v>
      </c>
      <c r="CN5" s="25">
        <v>57.006</v>
      </c>
      <c r="CO5" s="25">
        <v>154.19499999999999</v>
      </c>
      <c r="CP5" s="25">
        <v>249.67</v>
      </c>
      <c r="CQ5" s="25">
        <v>275.928</v>
      </c>
      <c r="CR5" s="25">
        <v>316.72699999999998</v>
      </c>
      <c r="CS5" s="25">
        <v>343.40600000000001</v>
      </c>
      <c r="CT5" s="26"/>
      <c r="CU5" s="26"/>
      <c r="CV5" s="26"/>
      <c r="CW5" s="27"/>
      <c r="CX5" s="28">
        <f t="array" ref="CX5">SUMPRODUCT(B5:CW5*0.25)</f>
        <v>2869.8442500000001</v>
      </c>
    </row>
    <row r="6" spans="1:102" ht="25" customHeight="1" thickBot="1" x14ac:dyDescent="0.3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5" customHeight="1" x14ac:dyDescent="0.3">
      <c r="A8" s="35" t="s">
        <v>5</v>
      </c>
      <c r="B8" s="36">
        <v>133.19999999999999</v>
      </c>
      <c r="C8" s="37">
        <v>130.19999999999999</v>
      </c>
      <c r="D8" s="37">
        <v>124.14</v>
      </c>
      <c r="E8" s="37">
        <v>120.06</v>
      </c>
      <c r="F8" s="37">
        <v>120.87</v>
      </c>
      <c r="G8" s="37">
        <v>120.74</v>
      </c>
      <c r="H8" s="37">
        <v>121.3</v>
      </c>
      <c r="I8" s="37">
        <v>117.77</v>
      </c>
      <c r="J8" s="37">
        <v>120.13</v>
      </c>
      <c r="K8" s="37">
        <v>119.12</v>
      </c>
      <c r="L8" s="37">
        <v>118</v>
      </c>
      <c r="M8" s="37">
        <v>118.51</v>
      </c>
      <c r="N8" s="37">
        <v>117.24</v>
      </c>
      <c r="O8" s="37">
        <v>117.68</v>
      </c>
      <c r="P8" s="37">
        <v>118.24</v>
      </c>
      <c r="Q8" s="37">
        <v>120.21</v>
      </c>
      <c r="R8" s="37">
        <v>119.24</v>
      </c>
      <c r="S8" s="37">
        <v>120.95</v>
      </c>
      <c r="T8" s="37">
        <v>121.23</v>
      </c>
      <c r="U8" s="37">
        <v>123.99</v>
      </c>
      <c r="V8" s="37">
        <v>121</v>
      </c>
      <c r="W8" s="37">
        <v>121.92</v>
      </c>
      <c r="X8" s="37">
        <v>128.94</v>
      </c>
      <c r="Y8" s="37">
        <v>138.18</v>
      </c>
      <c r="Z8" s="37">
        <v>132.97</v>
      </c>
      <c r="AA8" s="37">
        <v>144.41999999999999</v>
      </c>
      <c r="AB8" s="37">
        <v>155.1</v>
      </c>
      <c r="AC8" s="37">
        <v>156.27000000000001</v>
      </c>
      <c r="AD8" s="37">
        <v>155.09</v>
      </c>
      <c r="AE8" s="37">
        <v>131.32</v>
      </c>
      <c r="AF8" s="37">
        <v>124.43</v>
      </c>
      <c r="AG8" s="37">
        <v>109</v>
      </c>
      <c r="AH8" s="37">
        <v>149.1</v>
      </c>
      <c r="AI8" s="37">
        <v>112.91</v>
      </c>
      <c r="AJ8" s="37">
        <v>114.16</v>
      </c>
      <c r="AK8" s="37">
        <v>72.31</v>
      </c>
      <c r="AL8" s="37">
        <v>58.33</v>
      </c>
      <c r="AM8" s="37">
        <v>32.6</v>
      </c>
      <c r="AN8" s="37">
        <v>28.44</v>
      </c>
      <c r="AO8" s="37">
        <v>20.010000000000002</v>
      </c>
      <c r="AP8" s="37">
        <v>49.37</v>
      </c>
      <c r="AQ8" s="37">
        <v>6.01</v>
      </c>
      <c r="AR8" s="37">
        <v>5.01</v>
      </c>
      <c r="AS8" s="37">
        <v>20.010000000000002</v>
      </c>
      <c r="AT8" s="37">
        <v>6.22</v>
      </c>
      <c r="AU8" s="37">
        <v>6.01</v>
      </c>
      <c r="AV8" s="37">
        <v>6.32</v>
      </c>
      <c r="AW8" s="37">
        <v>6</v>
      </c>
      <c r="AX8" s="37">
        <v>28.66</v>
      </c>
      <c r="AY8" s="37">
        <v>23.09</v>
      </c>
      <c r="AZ8" s="37">
        <v>28.69</v>
      </c>
      <c r="BA8" s="37">
        <v>20.07</v>
      </c>
      <c r="BB8" s="37">
        <v>28.99</v>
      </c>
      <c r="BC8" s="37">
        <v>25.32</v>
      </c>
      <c r="BD8" s="37">
        <v>24.71</v>
      </c>
      <c r="BE8" s="37">
        <v>22.8</v>
      </c>
      <c r="BF8" s="37">
        <v>20</v>
      </c>
      <c r="BG8" s="37">
        <v>17.75</v>
      </c>
      <c r="BH8" s="37">
        <v>20.399999999999999</v>
      </c>
      <c r="BI8" s="37">
        <v>25.85</v>
      </c>
      <c r="BJ8" s="37">
        <v>15</v>
      </c>
      <c r="BK8" s="37">
        <v>20</v>
      </c>
      <c r="BL8" s="37">
        <v>6.01</v>
      </c>
      <c r="BM8" s="37">
        <v>2</v>
      </c>
      <c r="BN8" s="37">
        <v>75.14</v>
      </c>
      <c r="BO8" s="37">
        <v>105.24</v>
      </c>
      <c r="BP8" s="37">
        <v>125.33</v>
      </c>
      <c r="BQ8" s="37">
        <v>142</v>
      </c>
      <c r="BR8" s="37">
        <v>117.08</v>
      </c>
      <c r="BS8" s="37">
        <v>136.44999999999999</v>
      </c>
      <c r="BT8" s="37">
        <v>159</v>
      </c>
      <c r="BU8" s="37">
        <v>163.03</v>
      </c>
      <c r="BV8" s="37">
        <v>135.51</v>
      </c>
      <c r="BW8" s="37">
        <v>149.47999999999999</v>
      </c>
      <c r="BX8" s="37">
        <v>154.43</v>
      </c>
      <c r="BY8" s="37">
        <v>164.38</v>
      </c>
      <c r="BZ8" s="37">
        <v>147.19</v>
      </c>
      <c r="CA8" s="37">
        <v>138.77000000000001</v>
      </c>
      <c r="CB8" s="37">
        <v>133.30000000000001</v>
      </c>
      <c r="CC8" s="37">
        <v>134.80000000000001</v>
      </c>
      <c r="CD8" s="37">
        <v>144.27000000000001</v>
      </c>
      <c r="CE8" s="37">
        <v>144.9</v>
      </c>
      <c r="CF8" s="37">
        <v>145.04</v>
      </c>
      <c r="CG8" s="37">
        <v>138.83000000000001</v>
      </c>
      <c r="CH8" s="37">
        <v>151.47999999999999</v>
      </c>
      <c r="CI8" s="37">
        <v>142.88</v>
      </c>
      <c r="CJ8" s="37">
        <v>134.53</v>
      </c>
      <c r="CK8" s="37">
        <v>133.37</v>
      </c>
      <c r="CL8" s="37">
        <v>137.77000000000001</v>
      </c>
      <c r="CM8" s="37">
        <v>142.56</v>
      </c>
      <c r="CN8" s="37">
        <v>135.79</v>
      </c>
      <c r="CO8" s="37">
        <v>127.83</v>
      </c>
      <c r="CP8" s="37">
        <v>140</v>
      </c>
      <c r="CQ8" s="37">
        <v>127.33</v>
      </c>
      <c r="CR8" s="37">
        <v>122.5</v>
      </c>
      <c r="CS8" s="37">
        <v>116.85</v>
      </c>
      <c r="CT8" s="38"/>
      <c r="CU8" s="38"/>
      <c r="CV8" s="38"/>
      <c r="CW8" s="39"/>
      <c r="CX8" s="40">
        <f>IF(SUM(B8:CW8)&lt;&gt;0,AVERAGEIF(B8:CW8,"&lt;&gt;"""),"")</f>
        <v>98.236145833333353</v>
      </c>
    </row>
    <row r="9" spans="1:102" ht="25" customHeight="1" thickBot="1" x14ac:dyDescent="0.35">
      <c r="A9" s="41" t="s">
        <v>6</v>
      </c>
      <c r="B9" s="42">
        <v>126.9</v>
      </c>
      <c r="C9" s="43">
        <v>126.9</v>
      </c>
      <c r="D9" s="43">
        <v>126.9</v>
      </c>
      <c r="E9" s="43">
        <v>126.9</v>
      </c>
      <c r="F9" s="43">
        <v>120.17</v>
      </c>
      <c r="G9" s="43">
        <v>120.17</v>
      </c>
      <c r="H9" s="43">
        <v>120.17</v>
      </c>
      <c r="I9" s="43">
        <v>120.17</v>
      </c>
      <c r="J9" s="43">
        <v>118.94</v>
      </c>
      <c r="K9" s="43">
        <v>118.94</v>
      </c>
      <c r="L9" s="43">
        <v>118.94</v>
      </c>
      <c r="M9" s="43">
        <v>118.94</v>
      </c>
      <c r="N9" s="43">
        <v>118.3425</v>
      </c>
      <c r="O9" s="43">
        <v>118.3425</v>
      </c>
      <c r="P9" s="43">
        <v>118.3425</v>
      </c>
      <c r="Q9" s="43">
        <v>118.3425</v>
      </c>
      <c r="R9" s="43">
        <v>121.35250000000001</v>
      </c>
      <c r="S9" s="43">
        <v>121.35250000000001</v>
      </c>
      <c r="T9" s="43">
        <v>121.35250000000001</v>
      </c>
      <c r="U9" s="43">
        <v>121.35250000000001</v>
      </c>
      <c r="V9" s="43">
        <v>127.51</v>
      </c>
      <c r="W9" s="43">
        <v>127.51</v>
      </c>
      <c r="X9" s="43">
        <v>127.51</v>
      </c>
      <c r="Y9" s="43">
        <v>127.51</v>
      </c>
      <c r="Z9" s="43">
        <v>147.19</v>
      </c>
      <c r="AA9" s="43">
        <v>147.19</v>
      </c>
      <c r="AB9" s="43">
        <v>147.19</v>
      </c>
      <c r="AC9" s="43">
        <v>147.19</v>
      </c>
      <c r="AD9" s="43">
        <v>129.96</v>
      </c>
      <c r="AE9" s="43">
        <v>129.96</v>
      </c>
      <c r="AF9" s="43">
        <v>129.96</v>
      </c>
      <c r="AG9" s="43">
        <v>129.96</v>
      </c>
      <c r="AH9" s="43">
        <v>112.12</v>
      </c>
      <c r="AI9" s="43">
        <v>112.12</v>
      </c>
      <c r="AJ9" s="43">
        <v>112.12</v>
      </c>
      <c r="AK9" s="43">
        <v>112.12</v>
      </c>
      <c r="AL9" s="43">
        <v>34.844999999999999</v>
      </c>
      <c r="AM9" s="43">
        <v>34.844999999999999</v>
      </c>
      <c r="AN9" s="43">
        <v>34.844999999999999</v>
      </c>
      <c r="AO9" s="43">
        <v>34.844999999999999</v>
      </c>
      <c r="AP9" s="43">
        <v>20.100000000000001</v>
      </c>
      <c r="AQ9" s="43">
        <v>20.100000000000001</v>
      </c>
      <c r="AR9" s="43">
        <v>20.100000000000001</v>
      </c>
      <c r="AS9" s="43">
        <v>20.100000000000001</v>
      </c>
      <c r="AT9" s="43">
        <v>6.1375000000000002</v>
      </c>
      <c r="AU9" s="43">
        <v>6.1375000000000002</v>
      </c>
      <c r="AV9" s="43">
        <v>6.1375000000000002</v>
      </c>
      <c r="AW9" s="43">
        <v>6.1375000000000002</v>
      </c>
      <c r="AX9" s="43">
        <v>25.127500000000001</v>
      </c>
      <c r="AY9" s="43">
        <v>25.127500000000001</v>
      </c>
      <c r="AZ9" s="43">
        <v>25.127500000000001</v>
      </c>
      <c r="BA9" s="43">
        <v>25.127500000000001</v>
      </c>
      <c r="BB9" s="43">
        <v>25.454999999999998</v>
      </c>
      <c r="BC9" s="43">
        <v>25.454999999999998</v>
      </c>
      <c r="BD9" s="43">
        <v>25.454999999999998</v>
      </c>
      <c r="BE9" s="43">
        <v>25.454999999999998</v>
      </c>
      <c r="BF9" s="43">
        <v>21</v>
      </c>
      <c r="BG9" s="43">
        <v>21</v>
      </c>
      <c r="BH9" s="43">
        <v>21</v>
      </c>
      <c r="BI9" s="43">
        <v>21</v>
      </c>
      <c r="BJ9" s="43">
        <v>10.7525</v>
      </c>
      <c r="BK9" s="43">
        <v>10.7525</v>
      </c>
      <c r="BL9" s="43">
        <v>10.7525</v>
      </c>
      <c r="BM9" s="43">
        <v>10.7525</v>
      </c>
      <c r="BN9" s="43">
        <v>111.92749999999999</v>
      </c>
      <c r="BO9" s="43">
        <v>111.92749999999999</v>
      </c>
      <c r="BP9" s="43">
        <v>111.92749999999999</v>
      </c>
      <c r="BQ9" s="43">
        <v>111.92749999999999</v>
      </c>
      <c r="BR9" s="43">
        <v>143.88999999999999</v>
      </c>
      <c r="BS9" s="43">
        <v>143.88999999999999</v>
      </c>
      <c r="BT9" s="43">
        <v>143.88999999999999</v>
      </c>
      <c r="BU9" s="43">
        <v>143.88999999999999</v>
      </c>
      <c r="BV9" s="43">
        <v>150.94999999999999</v>
      </c>
      <c r="BW9" s="43">
        <v>150.94999999999999</v>
      </c>
      <c r="BX9" s="43">
        <v>150.94999999999999</v>
      </c>
      <c r="BY9" s="43">
        <v>150.94999999999999</v>
      </c>
      <c r="BZ9" s="43">
        <v>138.51499999999999</v>
      </c>
      <c r="CA9" s="43">
        <v>138.51499999999999</v>
      </c>
      <c r="CB9" s="43">
        <v>138.51499999999999</v>
      </c>
      <c r="CC9" s="43">
        <v>138.51499999999999</v>
      </c>
      <c r="CD9" s="43">
        <v>143.26</v>
      </c>
      <c r="CE9" s="43">
        <v>143.26</v>
      </c>
      <c r="CF9" s="43">
        <v>143.26</v>
      </c>
      <c r="CG9" s="43">
        <v>143.26</v>
      </c>
      <c r="CH9" s="43">
        <v>140.565</v>
      </c>
      <c r="CI9" s="43">
        <v>140.565</v>
      </c>
      <c r="CJ9" s="43">
        <v>140.565</v>
      </c>
      <c r="CK9" s="43">
        <v>140.565</v>
      </c>
      <c r="CL9" s="43">
        <v>135.98750000000001</v>
      </c>
      <c r="CM9" s="43">
        <v>135.98750000000001</v>
      </c>
      <c r="CN9" s="43">
        <v>135.98750000000001</v>
      </c>
      <c r="CO9" s="43">
        <v>135.98750000000001</v>
      </c>
      <c r="CP9" s="43">
        <v>126.67</v>
      </c>
      <c r="CQ9" s="43">
        <v>126.67</v>
      </c>
      <c r="CR9" s="43">
        <v>126.67</v>
      </c>
      <c r="CS9" s="43">
        <v>126.67</v>
      </c>
      <c r="CT9" s="44"/>
      <c r="CU9" s="44"/>
      <c r="CV9" s="44"/>
      <c r="CW9" s="45"/>
      <c r="CX9" s="46">
        <f>IF(SUM(B9:CW9)&lt;&gt;0,AVERAGEIF(B9:CW9,"&lt;&gt;"""),"")</f>
        <v>98.23614583333331</v>
      </c>
    </row>
    <row r="10" spans="1:102" ht="30" customHeight="1" thickBot="1" x14ac:dyDescent="0.3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5" customHeight="1" x14ac:dyDescent="0.3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5" customHeight="1" x14ac:dyDescent="0.3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5" customHeight="1" x14ac:dyDescent="0.3">
      <c r="A13" s="63" t="s">
        <v>10</v>
      </c>
      <c r="B13" s="64">
        <v>8</v>
      </c>
      <c r="C13" s="65">
        <v>133.28100000000001</v>
      </c>
      <c r="D13" s="65">
        <v>130.42400000000001</v>
      </c>
      <c r="E13" s="65">
        <v>106</v>
      </c>
      <c r="F13" s="65">
        <v>69</v>
      </c>
      <c r="G13" s="65">
        <v>69</v>
      </c>
      <c r="H13" s="65">
        <v>101.95099999999999</v>
      </c>
      <c r="I13" s="65">
        <v>19.141999999999999</v>
      </c>
      <c r="J13" s="65">
        <v>19</v>
      </c>
      <c r="K13" s="65">
        <v>53.018999999999998</v>
      </c>
      <c r="L13" s="65">
        <v>24.876000000000001</v>
      </c>
      <c r="M13" s="65">
        <v>37.817</v>
      </c>
      <c r="N13" s="65">
        <v>5.9660000000000002</v>
      </c>
      <c r="O13" s="65">
        <v>16.887</v>
      </c>
      <c r="P13" s="65">
        <v>30.942</v>
      </c>
      <c r="Q13" s="65">
        <v>69</v>
      </c>
      <c r="R13" s="65">
        <v>56.094000000000001</v>
      </c>
      <c r="S13" s="65">
        <v>69</v>
      </c>
      <c r="T13" s="65">
        <v>51.3</v>
      </c>
      <c r="U13" s="65">
        <v>128.85499999999999</v>
      </c>
      <c r="V13" s="65">
        <v>72.096999999999994</v>
      </c>
      <c r="W13" s="65">
        <v>83.355999999999995</v>
      </c>
      <c r="X13" s="65">
        <v>38.39</v>
      </c>
      <c r="Y13" s="65">
        <v>29.073</v>
      </c>
      <c r="Z13" s="65">
        <v>19.518999999999998</v>
      </c>
      <c r="AA13" s="65">
        <v>21</v>
      </c>
      <c r="AB13" s="65">
        <v>21</v>
      </c>
      <c r="AC13" s="65">
        <v>20</v>
      </c>
      <c r="AD13" s="65">
        <v>10</v>
      </c>
      <c r="AE13" s="65">
        <v>7.46</v>
      </c>
      <c r="AF13" s="65">
        <v>21.643999999999998</v>
      </c>
      <c r="AG13" s="65">
        <v>7.5819999999999999</v>
      </c>
      <c r="AH13" s="65">
        <v>23.356000000000002</v>
      </c>
      <c r="AI13" s="65">
        <v>25.52</v>
      </c>
      <c r="AJ13" s="65">
        <v>36.463000000000001</v>
      </c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>
        <v>110.753</v>
      </c>
      <c r="BS13" s="65">
        <v>7</v>
      </c>
      <c r="BT13" s="65"/>
      <c r="BU13" s="65"/>
      <c r="BV13" s="65">
        <v>37.42</v>
      </c>
      <c r="BW13" s="65">
        <v>6</v>
      </c>
      <c r="BX13" s="65">
        <v>6</v>
      </c>
      <c r="BY13" s="65">
        <v>6</v>
      </c>
      <c r="BZ13" s="65">
        <v>61.503999999999998</v>
      </c>
      <c r="CA13" s="65">
        <v>60.834999999999994</v>
      </c>
      <c r="CB13" s="65">
        <v>66.335999999999999</v>
      </c>
      <c r="CC13" s="65">
        <v>66.655000000000001</v>
      </c>
      <c r="CD13" s="65">
        <v>60.893000000000001</v>
      </c>
      <c r="CE13" s="65">
        <v>60.435000000000002</v>
      </c>
      <c r="CF13" s="65">
        <v>60.198</v>
      </c>
      <c r="CG13" s="65">
        <v>60.603000000000002</v>
      </c>
      <c r="CH13" s="65">
        <v>25</v>
      </c>
      <c r="CI13" s="65">
        <v>27</v>
      </c>
      <c r="CJ13" s="65">
        <v>20.079999999999998</v>
      </c>
      <c r="CK13" s="65"/>
      <c r="CL13" s="65">
        <v>12.387</v>
      </c>
      <c r="CM13" s="65">
        <v>6.2110000000000003</v>
      </c>
      <c r="CN13" s="65">
        <v>8.7360000000000007</v>
      </c>
      <c r="CO13" s="65">
        <v>36</v>
      </c>
      <c r="CP13" s="65">
        <v>41.686</v>
      </c>
      <c r="CQ13" s="65">
        <v>36.53</v>
      </c>
      <c r="CR13" s="65">
        <v>66.027000000000001</v>
      </c>
      <c r="CS13" s="65">
        <v>76.900000000000006</v>
      </c>
      <c r="CT13" s="66"/>
      <c r="CU13" s="66"/>
      <c r="CV13" s="66"/>
      <c r="CW13" s="67"/>
      <c r="CX13" s="68">
        <f t="array" ref="CX13">SUMPRODUCT(B13:CW13*0.25)</f>
        <v>665.80075000000011</v>
      </c>
    </row>
    <row r="14" spans="1:102" ht="25" customHeight="1" x14ac:dyDescent="0.3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5" customHeight="1" x14ac:dyDescent="0.3">
      <c r="A15" s="69" t="s">
        <v>12</v>
      </c>
      <c r="B15" s="70">
        <v>7.5090000000000003</v>
      </c>
      <c r="C15" s="71">
        <v>10.242000000000001</v>
      </c>
      <c r="D15" s="71">
        <v>7.1559999999999997</v>
      </c>
      <c r="E15" s="71">
        <v>6.4180000000000001</v>
      </c>
      <c r="F15" s="71">
        <v>42.52</v>
      </c>
      <c r="G15" s="71">
        <v>47.045999999999999</v>
      </c>
      <c r="H15" s="71">
        <v>48.036000000000001</v>
      </c>
      <c r="I15" s="71">
        <v>32.01</v>
      </c>
      <c r="J15" s="71">
        <v>34.107999999999997</v>
      </c>
      <c r="K15" s="71">
        <v>33.76</v>
      </c>
      <c r="L15" s="71">
        <v>44.944000000000003</v>
      </c>
      <c r="M15" s="71">
        <v>38.375999999999998</v>
      </c>
      <c r="N15" s="71">
        <v>47.347999999999999</v>
      </c>
      <c r="O15" s="71">
        <v>49.720999999999997</v>
      </c>
      <c r="P15" s="71">
        <v>51.298999999999999</v>
      </c>
      <c r="Q15" s="71">
        <v>57.024999999999999</v>
      </c>
      <c r="R15" s="71">
        <v>52.203000000000003</v>
      </c>
      <c r="S15" s="71">
        <v>50.04</v>
      </c>
      <c r="T15" s="71">
        <v>47.253</v>
      </c>
      <c r="U15" s="71">
        <v>44.930999999999997</v>
      </c>
      <c r="V15" s="71">
        <v>17.344999999999999</v>
      </c>
      <c r="W15" s="71">
        <v>17.548999999999999</v>
      </c>
      <c r="X15" s="71">
        <v>21.087</v>
      </c>
      <c r="Y15" s="71">
        <v>21.204999999999998</v>
      </c>
      <c r="Z15" s="71">
        <v>23.382000000000001</v>
      </c>
      <c r="AA15" s="71">
        <v>25.768000000000001</v>
      </c>
      <c r="AB15" s="71">
        <v>27.995999999999999</v>
      </c>
      <c r="AC15" s="71">
        <v>41.308999999999997</v>
      </c>
      <c r="AD15" s="71">
        <v>51.25</v>
      </c>
      <c r="AE15" s="71">
        <v>45.426000000000002</v>
      </c>
      <c r="AF15" s="71">
        <v>34.197000000000003</v>
      </c>
      <c r="AG15" s="71">
        <v>40.582999999999998</v>
      </c>
      <c r="AH15" s="71">
        <v>36.252000000000002</v>
      </c>
      <c r="AI15" s="71">
        <v>37.186999999999998</v>
      </c>
      <c r="AJ15" s="71">
        <v>22.295999999999999</v>
      </c>
      <c r="AK15" s="71">
        <v>66.867000000000004</v>
      </c>
      <c r="AL15" s="71">
        <v>17.184999999999999</v>
      </c>
      <c r="AM15" s="71">
        <v>31.510999999999999</v>
      </c>
      <c r="AN15" s="71">
        <v>28.786999999999999</v>
      </c>
      <c r="AO15" s="71">
        <v>62.878999999999998</v>
      </c>
      <c r="AP15" s="71">
        <v>54.231000000000002</v>
      </c>
      <c r="AQ15" s="71">
        <v>83.677000000000007</v>
      </c>
      <c r="AR15" s="71">
        <v>94.5</v>
      </c>
      <c r="AS15" s="71">
        <v>78.863</v>
      </c>
      <c r="AT15" s="71">
        <v>84.239000000000004</v>
      </c>
      <c r="AU15" s="71">
        <v>47.063000000000002</v>
      </c>
      <c r="AV15" s="71">
        <v>49.249000000000002</v>
      </c>
      <c r="AW15" s="71">
        <v>65.561000000000007</v>
      </c>
      <c r="AX15" s="71">
        <v>46.615000000000002</v>
      </c>
      <c r="AY15" s="71">
        <v>57.75</v>
      </c>
      <c r="AZ15" s="71">
        <v>52.81</v>
      </c>
      <c r="BA15" s="71">
        <v>59.786000000000001</v>
      </c>
      <c r="BB15" s="71">
        <v>51.09</v>
      </c>
      <c r="BC15" s="71">
        <v>45.37</v>
      </c>
      <c r="BD15" s="71">
        <v>43.113</v>
      </c>
      <c r="BE15" s="71">
        <v>52.506999999999998</v>
      </c>
      <c r="BF15" s="71">
        <v>40.939</v>
      </c>
      <c r="BG15" s="71">
        <v>72.548000000000002</v>
      </c>
      <c r="BH15" s="71">
        <v>71.468000000000004</v>
      </c>
      <c r="BI15" s="71">
        <v>66.570999999999998</v>
      </c>
      <c r="BJ15" s="71">
        <v>126.70099999999999</v>
      </c>
      <c r="BK15" s="71">
        <v>64.793000000000006</v>
      </c>
      <c r="BL15" s="71">
        <v>113.68</v>
      </c>
      <c r="BM15" s="71">
        <v>90.742000000000004</v>
      </c>
      <c r="BN15" s="71">
        <v>44.015000000000001</v>
      </c>
      <c r="BO15" s="71">
        <v>40.496000000000002</v>
      </c>
      <c r="BP15" s="71">
        <v>36.445999999999998</v>
      </c>
      <c r="BQ15" s="71">
        <v>30.716000000000001</v>
      </c>
      <c r="BR15" s="71">
        <v>18.170000000000002</v>
      </c>
      <c r="BS15" s="71">
        <v>26.988</v>
      </c>
      <c r="BT15" s="71">
        <v>28.946000000000002</v>
      </c>
      <c r="BU15" s="71">
        <v>20.411000000000001</v>
      </c>
      <c r="BV15" s="71">
        <v>13.218999999999999</v>
      </c>
      <c r="BW15" s="71">
        <v>12.353</v>
      </c>
      <c r="BX15" s="71">
        <v>8.3670000000000009</v>
      </c>
      <c r="BY15" s="71">
        <v>4.149</v>
      </c>
      <c r="BZ15" s="71">
        <v>8.8970000000000002</v>
      </c>
      <c r="CA15" s="71">
        <v>5.0599999999999996</v>
      </c>
      <c r="CB15" s="71">
        <v>5.29</v>
      </c>
      <c r="CC15" s="71">
        <v>5.05</v>
      </c>
      <c r="CD15" s="71">
        <v>6.05</v>
      </c>
      <c r="CE15" s="71">
        <v>5.54</v>
      </c>
      <c r="CF15" s="71">
        <v>4.78</v>
      </c>
      <c r="CG15" s="71">
        <v>3.87</v>
      </c>
      <c r="CH15" s="71">
        <v>6.202</v>
      </c>
      <c r="CI15" s="71">
        <v>1.4</v>
      </c>
      <c r="CJ15" s="71">
        <v>1.19</v>
      </c>
      <c r="CK15" s="71"/>
      <c r="CL15" s="71">
        <v>0.82199999999999995</v>
      </c>
      <c r="CM15" s="71">
        <v>0.41</v>
      </c>
      <c r="CN15" s="71">
        <v>7.0000000000000007E-2</v>
      </c>
      <c r="CO15" s="71">
        <v>24.006</v>
      </c>
      <c r="CP15" s="71">
        <v>16.084</v>
      </c>
      <c r="CQ15" s="71">
        <v>16.797999999999998</v>
      </c>
      <c r="CR15" s="71">
        <v>11.5</v>
      </c>
      <c r="CS15" s="71">
        <v>19.206</v>
      </c>
      <c r="CT15" s="72"/>
      <c r="CU15" s="72"/>
      <c r="CV15" s="72"/>
      <c r="CW15" s="73"/>
      <c r="CX15" s="74">
        <f t="array" ref="CX15">SUMPRODUCT(B15:CW15*0.25)</f>
        <v>865.5932499999999</v>
      </c>
    </row>
    <row r="16" spans="1:102" ht="25" customHeight="1" x14ac:dyDescent="0.3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5" customHeight="1" x14ac:dyDescent="0.3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35">
      <c r="A18" s="75" t="s">
        <v>15</v>
      </c>
      <c r="B18" s="76">
        <f>SUM(B11:B17)</f>
        <v>15.509</v>
      </c>
      <c r="C18" s="77">
        <f t="shared" ref="C18:BN18" si="0">SUM(C11:C17)</f>
        <v>143.523</v>
      </c>
      <c r="D18" s="77">
        <f t="shared" si="0"/>
        <v>137.58000000000001</v>
      </c>
      <c r="E18" s="77">
        <f t="shared" si="0"/>
        <v>112.41800000000001</v>
      </c>
      <c r="F18" s="77">
        <f t="shared" si="0"/>
        <v>111.52000000000001</v>
      </c>
      <c r="G18" s="77">
        <f t="shared" si="0"/>
        <v>116.04599999999999</v>
      </c>
      <c r="H18" s="77">
        <f t="shared" si="0"/>
        <v>149.98699999999999</v>
      </c>
      <c r="I18" s="77">
        <f t="shared" si="0"/>
        <v>51.152000000000001</v>
      </c>
      <c r="J18" s="77">
        <f t="shared" si="0"/>
        <v>53.107999999999997</v>
      </c>
      <c r="K18" s="77">
        <f t="shared" si="0"/>
        <v>86.778999999999996</v>
      </c>
      <c r="L18" s="77">
        <f t="shared" si="0"/>
        <v>69.820000000000007</v>
      </c>
      <c r="M18" s="77">
        <f t="shared" si="0"/>
        <v>76.192999999999998</v>
      </c>
      <c r="N18" s="77">
        <f t="shared" si="0"/>
        <v>53.314</v>
      </c>
      <c r="O18" s="77">
        <f t="shared" si="0"/>
        <v>66.608000000000004</v>
      </c>
      <c r="P18" s="77">
        <f t="shared" si="0"/>
        <v>82.241</v>
      </c>
      <c r="Q18" s="77">
        <f t="shared" si="0"/>
        <v>126.02500000000001</v>
      </c>
      <c r="R18" s="77">
        <f t="shared" si="0"/>
        <v>108.297</v>
      </c>
      <c r="S18" s="77">
        <f t="shared" si="0"/>
        <v>119.03999999999999</v>
      </c>
      <c r="T18" s="77">
        <f t="shared" si="0"/>
        <v>98.552999999999997</v>
      </c>
      <c r="U18" s="77">
        <f t="shared" si="0"/>
        <v>173.786</v>
      </c>
      <c r="V18" s="77">
        <f t="shared" si="0"/>
        <v>89.441999999999993</v>
      </c>
      <c r="W18" s="77">
        <f t="shared" si="0"/>
        <v>100.905</v>
      </c>
      <c r="X18" s="77">
        <f t="shared" si="0"/>
        <v>59.477000000000004</v>
      </c>
      <c r="Y18" s="77">
        <f t="shared" si="0"/>
        <v>50.277999999999999</v>
      </c>
      <c r="Z18" s="77">
        <f t="shared" si="0"/>
        <v>42.900999999999996</v>
      </c>
      <c r="AA18" s="77">
        <f t="shared" si="0"/>
        <v>46.768000000000001</v>
      </c>
      <c r="AB18" s="77">
        <f t="shared" si="0"/>
        <v>48.995999999999995</v>
      </c>
      <c r="AC18" s="77">
        <f t="shared" si="0"/>
        <v>61.308999999999997</v>
      </c>
      <c r="AD18" s="77">
        <f t="shared" si="0"/>
        <v>61.25</v>
      </c>
      <c r="AE18" s="77">
        <f t="shared" si="0"/>
        <v>52.886000000000003</v>
      </c>
      <c r="AF18" s="77">
        <f t="shared" si="0"/>
        <v>55.841000000000001</v>
      </c>
      <c r="AG18" s="77">
        <f t="shared" si="0"/>
        <v>48.164999999999999</v>
      </c>
      <c r="AH18" s="77">
        <f t="shared" si="0"/>
        <v>59.608000000000004</v>
      </c>
      <c r="AI18" s="77">
        <f t="shared" si="0"/>
        <v>62.706999999999994</v>
      </c>
      <c r="AJ18" s="77">
        <f t="shared" si="0"/>
        <v>58.759</v>
      </c>
      <c r="AK18" s="77">
        <f t="shared" si="0"/>
        <v>66.867000000000004</v>
      </c>
      <c r="AL18" s="77">
        <f t="shared" si="0"/>
        <v>17.184999999999999</v>
      </c>
      <c r="AM18" s="77">
        <f t="shared" si="0"/>
        <v>31.510999999999999</v>
      </c>
      <c r="AN18" s="77">
        <f t="shared" si="0"/>
        <v>28.786999999999999</v>
      </c>
      <c r="AO18" s="77">
        <f t="shared" si="0"/>
        <v>62.878999999999998</v>
      </c>
      <c r="AP18" s="77">
        <f t="shared" si="0"/>
        <v>54.231000000000002</v>
      </c>
      <c r="AQ18" s="77">
        <f t="shared" si="0"/>
        <v>83.677000000000007</v>
      </c>
      <c r="AR18" s="77">
        <f t="shared" si="0"/>
        <v>94.5</v>
      </c>
      <c r="AS18" s="77">
        <f t="shared" si="0"/>
        <v>78.863</v>
      </c>
      <c r="AT18" s="77">
        <f t="shared" si="0"/>
        <v>84.239000000000004</v>
      </c>
      <c r="AU18" s="77">
        <f t="shared" si="0"/>
        <v>47.063000000000002</v>
      </c>
      <c r="AV18" s="77">
        <f t="shared" si="0"/>
        <v>49.249000000000002</v>
      </c>
      <c r="AW18" s="77">
        <f t="shared" si="0"/>
        <v>65.561000000000007</v>
      </c>
      <c r="AX18" s="77">
        <f t="shared" si="0"/>
        <v>46.615000000000002</v>
      </c>
      <c r="AY18" s="77">
        <f t="shared" si="0"/>
        <v>57.75</v>
      </c>
      <c r="AZ18" s="77">
        <f t="shared" si="0"/>
        <v>52.81</v>
      </c>
      <c r="BA18" s="77">
        <f t="shared" si="0"/>
        <v>59.786000000000001</v>
      </c>
      <c r="BB18" s="77">
        <f t="shared" si="0"/>
        <v>51.09</v>
      </c>
      <c r="BC18" s="77">
        <f t="shared" si="0"/>
        <v>45.37</v>
      </c>
      <c r="BD18" s="77">
        <f t="shared" si="0"/>
        <v>43.113</v>
      </c>
      <c r="BE18" s="77">
        <f t="shared" si="0"/>
        <v>52.506999999999998</v>
      </c>
      <c r="BF18" s="77">
        <f t="shared" si="0"/>
        <v>40.939</v>
      </c>
      <c r="BG18" s="77">
        <f t="shared" si="0"/>
        <v>72.548000000000002</v>
      </c>
      <c r="BH18" s="77">
        <f t="shared" si="0"/>
        <v>71.468000000000004</v>
      </c>
      <c r="BI18" s="77">
        <f t="shared" si="0"/>
        <v>66.570999999999998</v>
      </c>
      <c r="BJ18" s="77">
        <f t="shared" si="0"/>
        <v>126.70099999999999</v>
      </c>
      <c r="BK18" s="77">
        <f t="shared" si="0"/>
        <v>64.793000000000006</v>
      </c>
      <c r="BL18" s="77">
        <f t="shared" si="0"/>
        <v>113.68</v>
      </c>
      <c r="BM18" s="77">
        <f t="shared" si="0"/>
        <v>90.742000000000004</v>
      </c>
      <c r="BN18" s="77">
        <f t="shared" si="0"/>
        <v>44.015000000000001</v>
      </c>
      <c r="BO18" s="77">
        <f t="shared" ref="BO18:CW18" si="1">SUM(BO11:BO17)</f>
        <v>40.496000000000002</v>
      </c>
      <c r="BP18" s="77">
        <f t="shared" si="1"/>
        <v>36.445999999999998</v>
      </c>
      <c r="BQ18" s="77">
        <f t="shared" si="1"/>
        <v>30.716000000000001</v>
      </c>
      <c r="BR18" s="77">
        <f t="shared" si="1"/>
        <v>128.923</v>
      </c>
      <c r="BS18" s="77">
        <f t="shared" si="1"/>
        <v>33.988</v>
      </c>
      <c r="BT18" s="77">
        <f t="shared" si="1"/>
        <v>28.946000000000002</v>
      </c>
      <c r="BU18" s="77">
        <f t="shared" si="1"/>
        <v>20.411000000000001</v>
      </c>
      <c r="BV18" s="77">
        <f t="shared" si="1"/>
        <v>50.639000000000003</v>
      </c>
      <c r="BW18" s="77">
        <f t="shared" si="1"/>
        <v>18.353000000000002</v>
      </c>
      <c r="BX18" s="77">
        <f t="shared" si="1"/>
        <v>14.367000000000001</v>
      </c>
      <c r="BY18" s="77">
        <f t="shared" si="1"/>
        <v>10.149000000000001</v>
      </c>
      <c r="BZ18" s="77">
        <f t="shared" si="1"/>
        <v>70.400999999999996</v>
      </c>
      <c r="CA18" s="77">
        <f t="shared" si="1"/>
        <v>65.894999999999996</v>
      </c>
      <c r="CB18" s="77">
        <f t="shared" si="1"/>
        <v>71.626000000000005</v>
      </c>
      <c r="CC18" s="77">
        <f t="shared" si="1"/>
        <v>71.704999999999998</v>
      </c>
      <c r="CD18" s="77">
        <f t="shared" si="1"/>
        <v>66.942999999999998</v>
      </c>
      <c r="CE18" s="77">
        <f t="shared" si="1"/>
        <v>65.975000000000009</v>
      </c>
      <c r="CF18" s="77">
        <f t="shared" si="1"/>
        <v>64.977999999999994</v>
      </c>
      <c r="CG18" s="77">
        <f t="shared" si="1"/>
        <v>64.472999999999999</v>
      </c>
      <c r="CH18" s="77">
        <f t="shared" si="1"/>
        <v>31.201999999999998</v>
      </c>
      <c r="CI18" s="77">
        <f t="shared" si="1"/>
        <v>28.4</v>
      </c>
      <c r="CJ18" s="77">
        <f t="shared" si="1"/>
        <v>21.27</v>
      </c>
      <c r="CK18" s="77">
        <f t="shared" si="1"/>
        <v>0</v>
      </c>
      <c r="CL18" s="77">
        <f t="shared" si="1"/>
        <v>13.209</v>
      </c>
      <c r="CM18" s="77">
        <f t="shared" si="1"/>
        <v>6.6210000000000004</v>
      </c>
      <c r="CN18" s="77">
        <f t="shared" si="1"/>
        <v>8.8060000000000009</v>
      </c>
      <c r="CO18" s="77">
        <f t="shared" si="1"/>
        <v>60.006</v>
      </c>
      <c r="CP18" s="77">
        <f t="shared" si="1"/>
        <v>57.769999999999996</v>
      </c>
      <c r="CQ18" s="77">
        <f t="shared" si="1"/>
        <v>53.328000000000003</v>
      </c>
      <c r="CR18" s="77">
        <f t="shared" si="1"/>
        <v>77.527000000000001</v>
      </c>
      <c r="CS18" s="77">
        <f t="shared" si="1"/>
        <v>96.106000000000009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1531.394</v>
      </c>
    </row>
    <row r="19" spans="1:102" ht="18" customHeight="1" thickBot="1" x14ac:dyDescent="0.3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5" customHeight="1" x14ac:dyDescent="0.3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5" customHeight="1" x14ac:dyDescent="0.3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>
        <v>10</v>
      </c>
      <c r="AR22" s="94">
        <v>10</v>
      </c>
      <c r="AS22" s="94">
        <v>10</v>
      </c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>
        <v>10</v>
      </c>
      <c r="BL22" s="94">
        <v>10</v>
      </c>
      <c r="BM22" s="94">
        <v>10</v>
      </c>
      <c r="BN22" s="94"/>
      <c r="BO22" s="94"/>
      <c r="BP22" s="94"/>
      <c r="BQ22" s="94">
        <v>4</v>
      </c>
      <c r="BR22" s="94">
        <v>10</v>
      </c>
      <c r="BS22" s="94"/>
      <c r="BT22" s="94">
        <v>0.5</v>
      </c>
      <c r="BU22" s="94">
        <v>4</v>
      </c>
      <c r="BV22" s="94"/>
      <c r="BW22" s="94">
        <v>0.1</v>
      </c>
      <c r="BX22" s="94">
        <v>5.0999999999999996</v>
      </c>
      <c r="BY22" s="94">
        <v>15</v>
      </c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>
        <v>4.2</v>
      </c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25.724999999999998</v>
      </c>
    </row>
    <row r="23" spans="1:102" ht="25" customHeight="1" x14ac:dyDescent="0.3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>
        <v>1.2E-2</v>
      </c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>
        <v>0.1</v>
      </c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>
        <v>71.088999999999999</v>
      </c>
      <c r="CP23" s="99">
        <v>191.9</v>
      </c>
      <c r="CQ23" s="99">
        <v>222.6</v>
      </c>
      <c r="CR23" s="99">
        <v>239.2</v>
      </c>
      <c r="CS23" s="99">
        <v>247.3</v>
      </c>
      <c r="CT23" s="100"/>
      <c r="CU23" s="100"/>
      <c r="CV23" s="100"/>
      <c r="CW23" s="96"/>
      <c r="CX23" s="97">
        <f t="array" ref="CX23">SUMPRODUCT(B23:CW23*0.25)</f>
        <v>243.05025000000001</v>
      </c>
    </row>
    <row r="24" spans="1:102" ht="25" customHeight="1" x14ac:dyDescent="0.3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5" customHeight="1" x14ac:dyDescent="0.3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5" customHeight="1" x14ac:dyDescent="0.3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5" customHeight="1" x14ac:dyDescent="0.3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1.2E-2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10</v>
      </c>
      <c r="AR28" s="107">
        <f t="shared" si="3"/>
        <v>10</v>
      </c>
      <c r="AS28" s="107">
        <f t="shared" si="3"/>
        <v>10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10</v>
      </c>
      <c r="BL28" s="107">
        <f t="shared" si="3"/>
        <v>10</v>
      </c>
      <c r="BM28" s="107">
        <f t="shared" si="3"/>
        <v>10</v>
      </c>
      <c r="BN28" s="107">
        <f t="shared" si="3"/>
        <v>0</v>
      </c>
      <c r="BO28" s="107">
        <f t="shared" si="3"/>
        <v>0</v>
      </c>
      <c r="BP28" s="107">
        <f t="shared" si="3"/>
        <v>0.1</v>
      </c>
      <c r="BQ28" s="107">
        <f t="shared" si="3"/>
        <v>4</v>
      </c>
      <c r="BR28" s="107">
        <f t="shared" si="3"/>
        <v>10</v>
      </c>
      <c r="BS28" s="107">
        <f t="shared" si="3"/>
        <v>0</v>
      </c>
      <c r="BT28" s="107">
        <f t="shared" si="3"/>
        <v>0.5</v>
      </c>
      <c r="BU28" s="107">
        <f t="shared" si="3"/>
        <v>4</v>
      </c>
      <c r="BV28" s="107">
        <f t="shared" si="3"/>
        <v>0</v>
      </c>
      <c r="BW28" s="107">
        <f t="shared" si="3"/>
        <v>0.1</v>
      </c>
      <c r="BX28" s="107">
        <f t="shared" si="3"/>
        <v>5.0999999999999996</v>
      </c>
      <c r="BY28" s="107">
        <f t="shared" si="3"/>
        <v>15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4.2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71.088999999999999</v>
      </c>
      <c r="CP28" s="107">
        <f t="shared" si="4"/>
        <v>191.9</v>
      </c>
      <c r="CQ28" s="107">
        <f t="shared" si="4"/>
        <v>222.6</v>
      </c>
      <c r="CR28" s="107">
        <f t="shared" si="4"/>
        <v>239.2</v>
      </c>
      <c r="CS28" s="107">
        <f t="shared" si="4"/>
        <v>247.3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268.77525000000003</v>
      </c>
    </row>
    <row r="29" spans="1:102" ht="18" customHeight="1" thickBot="1" x14ac:dyDescent="0.3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5" customHeight="1" x14ac:dyDescent="0.3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5" customHeight="1" x14ac:dyDescent="0.3">
      <c r="A32" s="92" t="s">
        <v>27</v>
      </c>
      <c r="B32" s="93">
        <v>15.509</v>
      </c>
      <c r="C32" s="94">
        <v>143.523</v>
      </c>
      <c r="D32" s="94">
        <v>137.58000000000001</v>
      </c>
      <c r="E32" s="94">
        <v>112.41800000000001</v>
      </c>
      <c r="F32" s="94">
        <v>111.52</v>
      </c>
      <c r="G32" s="94">
        <v>116.04600000000001</v>
      </c>
      <c r="H32" s="94">
        <v>149.98699999999999</v>
      </c>
      <c r="I32" s="94">
        <v>51.152000000000001</v>
      </c>
      <c r="J32" s="94">
        <v>53.107999999999997</v>
      </c>
      <c r="K32" s="94">
        <v>86.778999999999996</v>
      </c>
      <c r="L32" s="94">
        <v>69.819999999999993</v>
      </c>
      <c r="M32" s="94">
        <v>76.192999999999998</v>
      </c>
      <c r="N32" s="94">
        <v>53.314</v>
      </c>
      <c r="O32" s="94">
        <v>66.608000000000004</v>
      </c>
      <c r="P32" s="94">
        <v>82.241</v>
      </c>
      <c r="Q32" s="94">
        <v>126.02500000000001</v>
      </c>
      <c r="R32" s="94">
        <v>108.297</v>
      </c>
      <c r="S32" s="94">
        <v>119.04</v>
      </c>
      <c r="T32" s="94">
        <v>98.552999999999997</v>
      </c>
      <c r="U32" s="94">
        <v>173.786</v>
      </c>
      <c r="V32" s="94">
        <v>89.441999999999993</v>
      </c>
      <c r="W32" s="94">
        <v>100.905</v>
      </c>
      <c r="X32" s="94">
        <v>59.476999999999997</v>
      </c>
      <c r="Y32" s="94">
        <v>50.277999999999999</v>
      </c>
      <c r="Z32" s="94">
        <v>42.901000000000003</v>
      </c>
      <c r="AA32" s="94">
        <v>46.768000000000001</v>
      </c>
      <c r="AB32" s="94">
        <v>48.996000000000002</v>
      </c>
      <c r="AC32" s="94">
        <v>61.308999999999997</v>
      </c>
      <c r="AD32" s="94">
        <v>61.262</v>
      </c>
      <c r="AE32" s="94">
        <v>52.886000000000003</v>
      </c>
      <c r="AF32" s="94">
        <v>55.841000000000001</v>
      </c>
      <c r="AG32" s="94">
        <v>48.164999999999999</v>
      </c>
      <c r="AH32" s="94">
        <v>59.607999999999997</v>
      </c>
      <c r="AI32" s="94">
        <v>62.707000000000001</v>
      </c>
      <c r="AJ32" s="94">
        <v>58.759</v>
      </c>
      <c r="AK32" s="94">
        <v>66.867000000000004</v>
      </c>
      <c r="AL32" s="94">
        <v>17.184999999999999</v>
      </c>
      <c r="AM32" s="94">
        <v>31.510999999999999</v>
      </c>
      <c r="AN32" s="94">
        <v>28.786999999999999</v>
      </c>
      <c r="AO32" s="94">
        <v>62.878999999999998</v>
      </c>
      <c r="AP32" s="94">
        <v>54.231000000000002</v>
      </c>
      <c r="AQ32" s="94">
        <v>93.677000000000007</v>
      </c>
      <c r="AR32" s="94">
        <v>104.5</v>
      </c>
      <c r="AS32" s="94">
        <v>88.863</v>
      </c>
      <c r="AT32" s="94">
        <v>84.239000000000004</v>
      </c>
      <c r="AU32" s="94">
        <v>47.063000000000002</v>
      </c>
      <c r="AV32" s="94">
        <v>49.249000000000002</v>
      </c>
      <c r="AW32" s="94">
        <v>65.561000000000007</v>
      </c>
      <c r="AX32" s="94">
        <v>46.615000000000002</v>
      </c>
      <c r="AY32" s="94">
        <v>57.75</v>
      </c>
      <c r="AZ32" s="94">
        <v>52.81</v>
      </c>
      <c r="BA32" s="94">
        <v>59.786000000000001</v>
      </c>
      <c r="BB32" s="94">
        <v>51.09</v>
      </c>
      <c r="BC32" s="94">
        <v>45.37</v>
      </c>
      <c r="BD32" s="94">
        <v>43.113</v>
      </c>
      <c r="BE32" s="94">
        <v>52.506999999999998</v>
      </c>
      <c r="BF32" s="94">
        <v>40.939</v>
      </c>
      <c r="BG32" s="94">
        <v>72.548000000000002</v>
      </c>
      <c r="BH32" s="94">
        <v>71.468000000000004</v>
      </c>
      <c r="BI32" s="94">
        <v>66.570999999999998</v>
      </c>
      <c r="BJ32" s="94">
        <v>126.70099999999999</v>
      </c>
      <c r="BK32" s="94">
        <v>74.793000000000006</v>
      </c>
      <c r="BL32" s="94">
        <v>123.68</v>
      </c>
      <c r="BM32" s="94">
        <v>100.742</v>
      </c>
      <c r="BN32" s="94">
        <v>44.015000000000001</v>
      </c>
      <c r="BO32" s="94">
        <v>40.496000000000002</v>
      </c>
      <c r="BP32" s="94">
        <v>36.545999999999999</v>
      </c>
      <c r="BQ32" s="94">
        <v>34.716000000000001</v>
      </c>
      <c r="BR32" s="94">
        <v>138.923</v>
      </c>
      <c r="BS32" s="94">
        <v>33.988</v>
      </c>
      <c r="BT32" s="94">
        <v>29.446000000000002</v>
      </c>
      <c r="BU32" s="94">
        <v>24.411000000000001</v>
      </c>
      <c r="BV32" s="94">
        <v>50.639000000000003</v>
      </c>
      <c r="BW32" s="94">
        <v>18.452999999999999</v>
      </c>
      <c r="BX32" s="94">
        <v>19.466999999999999</v>
      </c>
      <c r="BY32" s="94">
        <v>25.149000000000001</v>
      </c>
      <c r="BZ32" s="94">
        <v>70.400999999999996</v>
      </c>
      <c r="CA32" s="94">
        <v>65.894999999999996</v>
      </c>
      <c r="CB32" s="94">
        <v>71.626000000000005</v>
      </c>
      <c r="CC32" s="94">
        <v>71.704999999999998</v>
      </c>
      <c r="CD32" s="94">
        <v>66.942999999999998</v>
      </c>
      <c r="CE32" s="94">
        <v>65.974999999999994</v>
      </c>
      <c r="CF32" s="94">
        <v>64.977999999999994</v>
      </c>
      <c r="CG32" s="94">
        <v>64.472999999999999</v>
      </c>
      <c r="CH32" s="94">
        <v>31.202000000000002</v>
      </c>
      <c r="CI32" s="94">
        <v>28.4</v>
      </c>
      <c r="CJ32" s="94">
        <v>21.27</v>
      </c>
      <c r="CK32" s="94">
        <v>4.2</v>
      </c>
      <c r="CL32" s="94">
        <v>13.209</v>
      </c>
      <c r="CM32" s="94">
        <v>6.6210000000000004</v>
      </c>
      <c r="CN32" s="94">
        <v>8.8059999999999992</v>
      </c>
      <c r="CO32" s="94">
        <v>131.095</v>
      </c>
      <c r="CP32" s="94">
        <v>249.67</v>
      </c>
      <c r="CQ32" s="94">
        <v>275.928</v>
      </c>
      <c r="CR32" s="94">
        <v>316.72699999999998</v>
      </c>
      <c r="CS32" s="94">
        <v>343.40600000000001</v>
      </c>
      <c r="CT32" s="95"/>
      <c r="CU32" s="95"/>
      <c r="CV32" s="95"/>
      <c r="CW32" s="96"/>
      <c r="CX32" s="97">
        <f t="array" ref="CX32">SUMPRODUCT(B32:CW32*0.25)</f>
        <v>1800.1692500000006</v>
      </c>
    </row>
    <row r="33" spans="1:102" ht="25" customHeight="1" x14ac:dyDescent="0.3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5">
      <c r="A34" s="75" t="s">
        <v>29</v>
      </c>
      <c r="B34" s="76">
        <f>SUM(B31:B33)</f>
        <v>15.509</v>
      </c>
      <c r="C34" s="77">
        <f t="shared" ref="C34:BN34" si="5">SUM(C31:C33)</f>
        <v>143.523</v>
      </c>
      <c r="D34" s="77">
        <f t="shared" si="5"/>
        <v>137.58000000000001</v>
      </c>
      <c r="E34" s="77">
        <f t="shared" si="5"/>
        <v>112.41800000000001</v>
      </c>
      <c r="F34" s="77">
        <f t="shared" si="5"/>
        <v>111.52</v>
      </c>
      <c r="G34" s="77">
        <f t="shared" si="5"/>
        <v>116.04600000000001</v>
      </c>
      <c r="H34" s="77">
        <f t="shared" si="5"/>
        <v>149.98699999999999</v>
      </c>
      <c r="I34" s="77">
        <f t="shared" si="5"/>
        <v>51.152000000000001</v>
      </c>
      <c r="J34" s="77">
        <f t="shared" si="5"/>
        <v>53.107999999999997</v>
      </c>
      <c r="K34" s="77">
        <f t="shared" si="5"/>
        <v>86.778999999999996</v>
      </c>
      <c r="L34" s="77">
        <f t="shared" si="5"/>
        <v>69.819999999999993</v>
      </c>
      <c r="M34" s="77">
        <f t="shared" si="5"/>
        <v>76.192999999999998</v>
      </c>
      <c r="N34" s="77">
        <f t="shared" si="5"/>
        <v>53.314</v>
      </c>
      <c r="O34" s="77">
        <f t="shared" si="5"/>
        <v>66.608000000000004</v>
      </c>
      <c r="P34" s="77">
        <f t="shared" si="5"/>
        <v>82.241</v>
      </c>
      <c r="Q34" s="77">
        <f t="shared" si="5"/>
        <v>126.02500000000001</v>
      </c>
      <c r="R34" s="77">
        <f t="shared" si="5"/>
        <v>108.297</v>
      </c>
      <c r="S34" s="77">
        <f t="shared" si="5"/>
        <v>119.04</v>
      </c>
      <c r="T34" s="77">
        <f t="shared" si="5"/>
        <v>98.552999999999997</v>
      </c>
      <c r="U34" s="77">
        <f t="shared" si="5"/>
        <v>173.786</v>
      </c>
      <c r="V34" s="77">
        <f t="shared" si="5"/>
        <v>89.441999999999993</v>
      </c>
      <c r="W34" s="77">
        <f t="shared" si="5"/>
        <v>100.905</v>
      </c>
      <c r="X34" s="77">
        <f t="shared" si="5"/>
        <v>59.476999999999997</v>
      </c>
      <c r="Y34" s="77">
        <f t="shared" si="5"/>
        <v>50.277999999999999</v>
      </c>
      <c r="Z34" s="77">
        <f t="shared" si="5"/>
        <v>42.901000000000003</v>
      </c>
      <c r="AA34" s="77">
        <f t="shared" si="5"/>
        <v>46.768000000000001</v>
      </c>
      <c r="AB34" s="77">
        <f t="shared" si="5"/>
        <v>48.996000000000002</v>
      </c>
      <c r="AC34" s="77">
        <f t="shared" si="5"/>
        <v>61.308999999999997</v>
      </c>
      <c r="AD34" s="77">
        <f t="shared" si="5"/>
        <v>61.262</v>
      </c>
      <c r="AE34" s="77">
        <f t="shared" si="5"/>
        <v>52.886000000000003</v>
      </c>
      <c r="AF34" s="77">
        <f t="shared" si="5"/>
        <v>55.841000000000001</v>
      </c>
      <c r="AG34" s="77">
        <f t="shared" si="5"/>
        <v>48.164999999999999</v>
      </c>
      <c r="AH34" s="77">
        <f t="shared" si="5"/>
        <v>59.607999999999997</v>
      </c>
      <c r="AI34" s="77">
        <f t="shared" si="5"/>
        <v>62.707000000000001</v>
      </c>
      <c r="AJ34" s="77">
        <f t="shared" si="5"/>
        <v>58.759</v>
      </c>
      <c r="AK34" s="77">
        <f t="shared" si="5"/>
        <v>66.867000000000004</v>
      </c>
      <c r="AL34" s="77">
        <f t="shared" si="5"/>
        <v>17.184999999999999</v>
      </c>
      <c r="AM34" s="77">
        <f t="shared" si="5"/>
        <v>31.510999999999999</v>
      </c>
      <c r="AN34" s="77">
        <f t="shared" si="5"/>
        <v>28.786999999999999</v>
      </c>
      <c r="AO34" s="77">
        <f t="shared" si="5"/>
        <v>62.878999999999998</v>
      </c>
      <c r="AP34" s="77">
        <f t="shared" si="5"/>
        <v>54.231000000000002</v>
      </c>
      <c r="AQ34" s="77">
        <f t="shared" si="5"/>
        <v>93.677000000000007</v>
      </c>
      <c r="AR34" s="77">
        <f t="shared" si="5"/>
        <v>104.5</v>
      </c>
      <c r="AS34" s="77">
        <f t="shared" si="5"/>
        <v>88.863</v>
      </c>
      <c r="AT34" s="77">
        <f t="shared" si="5"/>
        <v>84.239000000000004</v>
      </c>
      <c r="AU34" s="77">
        <f t="shared" si="5"/>
        <v>47.063000000000002</v>
      </c>
      <c r="AV34" s="77">
        <f t="shared" si="5"/>
        <v>49.249000000000002</v>
      </c>
      <c r="AW34" s="77">
        <f t="shared" si="5"/>
        <v>65.561000000000007</v>
      </c>
      <c r="AX34" s="77">
        <f t="shared" si="5"/>
        <v>46.615000000000002</v>
      </c>
      <c r="AY34" s="77">
        <f t="shared" si="5"/>
        <v>57.75</v>
      </c>
      <c r="AZ34" s="77">
        <f t="shared" si="5"/>
        <v>52.81</v>
      </c>
      <c r="BA34" s="77">
        <f t="shared" si="5"/>
        <v>59.786000000000001</v>
      </c>
      <c r="BB34" s="77">
        <f t="shared" si="5"/>
        <v>51.09</v>
      </c>
      <c r="BC34" s="77">
        <f t="shared" si="5"/>
        <v>45.37</v>
      </c>
      <c r="BD34" s="77">
        <f t="shared" si="5"/>
        <v>43.113</v>
      </c>
      <c r="BE34" s="77">
        <f t="shared" si="5"/>
        <v>52.506999999999998</v>
      </c>
      <c r="BF34" s="77">
        <f t="shared" si="5"/>
        <v>40.939</v>
      </c>
      <c r="BG34" s="77">
        <f t="shared" si="5"/>
        <v>72.548000000000002</v>
      </c>
      <c r="BH34" s="77">
        <f t="shared" si="5"/>
        <v>71.468000000000004</v>
      </c>
      <c r="BI34" s="77">
        <f t="shared" si="5"/>
        <v>66.570999999999998</v>
      </c>
      <c r="BJ34" s="77">
        <f t="shared" si="5"/>
        <v>126.70099999999999</v>
      </c>
      <c r="BK34" s="77">
        <f t="shared" si="5"/>
        <v>74.793000000000006</v>
      </c>
      <c r="BL34" s="77">
        <f t="shared" si="5"/>
        <v>123.68</v>
      </c>
      <c r="BM34" s="77">
        <f t="shared" si="5"/>
        <v>100.742</v>
      </c>
      <c r="BN34" s="77">
        <f t="shared" si="5"/>
        <v>44.015000000000001</v>
      </c>
      <c r="BO34" s="77">
        <f t="shared" ref="BO34:CW34" si="6">SUM(BO31:BO33)</f>
        <v>40.496000000000002</v>
      </c>
      <c r="BP34" s="77">
        <f t="shared" si="6"/>
        <v>36.545999999999999</v>
      </c>
      <c r="BQ34" s="77">
        <f t="shared" si="6"/>
        <v>34.716000000000001</v>
      </c>
      <c r="BR34" s="77">
        <f t="shared" si="6"/>
        <v>138.923</v>
      </c>
      <c r="BS34" s="77">
        <f t="shared" si="6"/>
        <v>33.988</v>
      </c>
      <c r="BT34" s="77">
        <f t="shared" si="6"/>
        <v>29.446000000000002</v>
      </c>
      <c r="BU34" s="77">
        <f t="shared" si="6"/>
        <v>24.411000000000001</v>
      </c>
      <c r="BV34" s="77">
        <f t="shared" si="6"/>
        <v>50.639000000000003</v>
      </c>
      <c r="BW34" s="77">
        <f t="shared" si="6"/>
        <v>18.452999999999999</v>
      </c>
      <c r="BX34" s="77">
        <f t="shared" si="6"/>
        <v>19.466999999999999</v>
      </c>
      <c r="BY34" s="77">
        <f t="shared" si="6"/>
        <v>25.149000000000001</v>
      </c>
      <c r="BZ34" s="77">
        <f t="shared" si="6"/>
        <v>70.400999999999996</v>
      </c>
      <c r="CA34" s="77">
        <f t="shared" si="6"/>
        <v>65.894999999999996</v>
      </c>
      <c r="CB34" s="77">
        <f t="shared" si="6"/>
        <v>71.626000000000005</v>
      </c>
      <c r="CC34" s="77">
        <f t="shared" si="6"/>
        <v>71.704999999999998</v>
      </c>
      <c r="CD34" s="77">
        <f t="shared" si="6"/>
        <v>66.942999999999998</v>
      </c>
      <c r="CE34" s="77">
        <f t="shared" si="6"/>
        <v>65.974999999999994</v>
      </c>
      <c r="CF34" s="77">
        <f t="shared" si="6"/>
        <v>64.977999999999994</v>
      </c>
      <c r="CG34" s="77">
        <f t="shared" si="6"/>
        <v>64.472999999999999</v>
      </c>
      <c r="CH34" s="77">
        <f t="shared" si="6"/>
        <v>31.202000000000002</v>
      </c>
      <c r="CI34" s="77">
        <f t="shared" si="6"/>
        <v>28.4</v>
      </c>
      <c r="CJ34" s="77">
        <f t="shared" si="6"/>
        <v>21.27</v>
      </c>
      <c r="CK34" s="77">
        <f t="shared" si="6"/>
        <v>4.2</v>
      </c>
      <c r="CL34" s="77">
        <f t="shared" si="6"/>
        <v>13.209</v>
      </c>
      <c r="CM34" s="77">
        <f t="shared" si="6"/>
        <v>6.6210000000000004</v>
      </c>
      <c r="CN34" s="77">
        <f t="shared" si="6"/>
        <v>8.8059999999999992</v>
      </c>
      <c r="CO34" s="77">
        <f t="shared" si="6"/>
        <v>131.095</v>
      </c>
      <c r="CP34" s="77">
        <f t="shared" si="6"/>
        <v>249.67</v>
      </c>
      <c r="CQ34" s="77">
        <f t="shared" si="6"/>
        <v>275.928</v>
      </c>
      <c r="CR34" s="77">
        <f t="shared" si="6"/>
        <v>316.72699999999998</v>
      </c>
      <c r="CS34" s="77">
        <f t="shared" si="6"/>
        <v>343.40600000000001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1800.1692500000006</v>
      </c>
    </row>
    <row r="35" spans="1:102" ht="18" customHeight="1" thickBot="1" x14ac:dyDescent="0.3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5" customHeight="1" x14ac:dyDescent="0.3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5" customHeight="1" x14ac:dyDescent="0.3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5" customHeight="1" x14ac:dyDescent="0.3">
      <c r="A39" s="118" t="s">
        <v>33</v>
      </c>
      <c r="B39" s="119">
        <v>108.3</v>
      </c>
      <c r="C39" s="120"/>
      <c r="D39" s="120"/>
      <c r="E39" s="120"/>
      <c r="F39" s="120">
        <v>11.5</v>
      </c>
      <c r="G39" s="120"/>
      <c r="H39" s="120"/>
      <c r="I39" s="120">
        <v>29.6</v>
      </c>
      <c r="J39" s="120"/>
      <c r="K39" s="120"/>
      <c r="L39" s="120"/>
      <c r="M39" s="120"/>
      <c r="N39" s="120"/>
      <c r="O39" s="120"/>
      <c r="P39" s="120"/>
      <c r="Q39" s="120"/>
      <c r="R39" s="120">
        <v>215.4</v>
      </c>
      <c r="S39" s="120">
        <v>191</v>
      </c>
      <c r="T39" s="120">
        <v>212.1</v>
      </c>
      <c r="U39" s="120">
        <v>189.2</v>
      </c>
      <c r="V39" s="120">
        <v>220.5</v>
      </c>
      <c r="W39" s="120">
        <v>212.9</v>
      </c>
      <c r="X39" s="120">
        <v>241.3</v>
      </c>
      <c r="Y39" s="120">
        <v>263.60000000000002</v>
      </c>
      <c r="Z39" s="120">
        <v>214.8</v>
      </c>
      <c r="AA39" s="120">
        <v>220.2</v>
      </c>
      <c r="AB39" s="120">
        <v>248.2</v>
      </c>
      <c r="AC39" s="120">
        <v>205</v>
      </c>
      <c r="AD39" s="120">
        <v>4.0999999999999996</v>
      </c>
      <c r="AE39" s="120"/>
      <c r="AF39" s="120"/>
      <c r="AG39" s="120"/>
      <c r="AH39" s="120">
        <v>23.4</v>
      </c>
      <c r="AI39" s="120"/>
      <c r="AJ39" s="120"/>
      <c r="AK39" s="120"/>
      <c r="AL39" s="120">
        <v>69.3</v>
      </c>
      <c r="AM39" s="120">
        <v>23</v>
      </c>
      <c r="AN39" s="120">
        <v>35.799999999999997</v>
      </c>
      <c r="AO39" s="120"/>
      <c r="AP39" s="120">
        <v>1</v>
      </c>
      <c r="AQ39" s="120"/>
      <c r="AR39" s="120"/>
      <c r="AS39" s="120"/>
      <c r="AT39" s="120"/>
      <c r="AU39" s="120"/>
      <c r="AV39" s="120"/>
      <c r="AW39" s="120"/>
      <c r="AX39" s="120"/>
      <c r="AY39" s="120">
        <v>10.6</v>
      </c>
      <c r="AZ39" s="120">
        <v>0.4</v>
      </c>
      <c r="BA39" s="120">
        <v>16.2</v>
      </c>
      <c r="BB39" s="120"/>
      <c r="BC39" s="120">
        <v>0.1</v>
      </c>
      <c r="BD39" s="120">
        <v>4.8</v>
      </c>
      <c r="BE39" s="120">
        <v>0.9</v>
      </c>
      <c r="BF39" s="120"/>
      <c r="BG39" s="120"/>
      <c r="BH39" s="120"/>
      <c r="BI39" s="120"/>
      <c r="BJ39" s="120"/>
      <c r="BK39" s="120"/>
      <c r="BL39" s="120"/>
      <c r="BM39" s="120"/>
      <c r="BN39" s="120">
        <v>35.700000000000003</v>
      </c>
      <c r="BO39" s="120">
        <v>42.7</v>
      </c>
      <c r="BP39" s="120">
        <v>16.899999999999999</v>
      </c>
      <c r="BQ39" s="120">
        <v>27.2</v>
      </c>
      <c r="BR39" s="120"/>
      <c r="BS39" s="120">
        <v>28.2</v>
      </c>
      <c r="BT39" s="120">
        <v>11.2</v>
      </c>
      <c r="BU39" s="120">
        <v>25.1</v>
      </c>
      <c r="BV39" s="120"/>
      <c r="BW39" s="120">
        <v>52.5</v>
      </c>
      <c r="BX39" s="120">
        <v>47.6</v>
      </c>
      <c r="BY39" s="120">
        <v>74.5</v>
      </c>
      <c r="BZ39" s="120"/>
      <c r="CA39" s="120"/>
      <c r="CB39" s="120"/>
      <c r="CC39" s="120"/>
      <c r="CD39" s="120"/>
      <c r="CE39" s="120"/>
      <c r="CF39" s="120"/>
      <c r="CG39" s="120"/>
      <c r="CH39" s="120">
        <v>52.5</v>
      </c>
      <c r="CI39" s="120">
        <v>57.3</v>
      </c>
      <c r="CJ39" s="120">
        <v>67.099999999999994</v>
      </c>
      <c r="CK39" s="120">
        <v>118.5</v>
      </c>
      <c r="CL39" s="120">
        <v>32.5</v>
      </c>
      <c r="CM39" s="120">
        <v>56.9</v>
      </c>
      <c r="CN39" s="120">
        <v>25.1</v>
      </c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936.17499999999984</v>
      </c>
    </row>
    <row r="40" spans="1:102" ht="25" customHeight="1" x14ac:dyDescent="0.3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5" customHeight="1" x14ac:dyDescent="0.3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>
        <v>79.400000000000006</v>
      </c>
      <c r="AU41" s="120">
        <v>79.400000000000006</v>
      </c>
      <c r="AV41" s="120">
        <v>79.400000000000006</v>
      </c>
      <c r="AW41" s="120">
        <v>79.400000000000006</v>
      </c>
      <c r="AX41" s="120"/>
      <c r="AY41" s="120"/>
      <c r="AZ41" s="120"/>
      <c r="BA41" s="120"/>
      <c r="BB41" s="120"/>
      <c r="BC41" s="120"/>
      <c r="BD41" s="120"/>
      <c r="BE41" s="120"/>
      <c r="BF41" s="120">
        <v>31</v>
      </c>
      <c r="BG41" s="120">
        <v>31</v>
      </c>
      <c r="BH41" s="120">
        <v>31</v>
      </c>
      <c r="BI41" s="120">
        <v>31</v>
      </c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>
        <v>23.1</v>
      </c>
      <c r="CM41" s="120">
        <v>23.1</v>
      </c>
      <c r="CN41" s="120">
        <v>23.1</v>
      </c>
      <c r="CO41" s="120">
        <v>23.1</v>
      </c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133.50000000000003</v>
      </c>
    </row>
    <row r="42" spans="1:102" ht="30" customHeight="1" thickBot="1" x14ac:dyDescent="0.35">
      <c r="A42" s="105" t="s">
        <v>36</v>
      </c>
      <c r="B42" s="106">
        <f>SUM(B37:B41)</f>
        <v>108.3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11.5</v>
      </c>
      <c r="G42" s="107">
        <f t="shared" si="7"/>
        <v>0</v>
      </c>
      <c r="H42" s="107">
        <f t="shared" si="7"/>
        <v>0</v>
      </c>
      <c r="I42" s="107">
        <f t="shared" si="7"/>
        <v>29.6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215.4</v>
      </c>
      <c r="S42" s="107">
        <f t="shared" si="7"/>
        <v>191</v>
      </c>
      <c r="T42" s="107">
        <f t="shared" si="7"/>
        <v>212.1</v>
      </c>
      <c r="U42" s="107">
        <f t="shared" si="7"/>
        <v>189.2</v>
      </c>
      <c r="V42" s="107">
        <f t="shared" si="7"/>
        <v>220.5</v>
      </c>
      <c r="W42" s="107">
        <f t="shared" si="7"/>
        <v>212.9</v>
      </c>
      <c r="X42" s="107">
        <f t="shared" si="7"/>
        <v>241.3</v>
      </c>
      <c r="Y42" s="107">
        <f t="shared" si="7"/>
        <v>263.60000000000002</v>
      </c>
      <c r="Z42" s="107">
        <f t="shared" si="7"/>
        <v>214.8</v>
      </c>
      <c r="AA42" s="107">
        <f t="shared" si="7"/>
        <v>220.2</v>
      </c>
      <c r="AB42" s="107">
        <f t="shared" si="7"/>
        <v>248.2</v>
      </c>
      <c r="AC42" s="107">
        <f t="shared" si="7"/>
        <v>205</v>
      </c>
      <c r="AD42" s="107">
        <f t="shared" si="7"/>
        <v>4.0999999999999996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23.4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69.3</v>
      </c>
      <c r="AM42" s="107">
        <f t="shared" si="7"/>
        <v>23</v>
      </c>
      <c r="AN42" s="107">
        <f t="shared" si="7"/>
        <v>35.799999999999997</v>
      </c>
      <c r="AO42" s="107">
        <f t="shared" si="7"/>
        <v>0</v>
      </c>
      <c r="AP42" s="107">
        <f t="shared" si="7"/>
        <v>1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79.400000000000006</v>
      </c>
      <c r="AU42" s="107">
        <f t="shared" si="7"/>
        <v>79.400000000000006</v>
      </c>
      <c r="AV42" s="107">
        <f t="shared" si="7"/>
        <v>79.400000000000006</v>
      </c>
      <c r="AW42" s="107">
        <f t="shared" si="7"/>
        <v>79.400000000000006</v>
      </c>
      <c r="AX42" s="107">
        <f t="shared" si="7"/>
        <v>0</v>
      </c>
      <c r="AY42" s="107">
        <f t="shared" si="7"/>
        <v>10.6</v>
      </c>
      <c r="AZ42" s="107">
        <f t="shared" si="7"/>
        <v>0.4</v>
      </c>
      <c r="BA42" s="107">
        <f t="shared" si="7"/>
        <v>16.2</v>
      </c>
      <c r="BB42" s="107">
        <f t="shared" si="7"/>
        <v>0</v>
      </c>
      <c r="BC42" s="107">
        <f t="shared" si="7"/>
        <v>0.1</v>
      </c>
      <c r="BD42" s="107">
        <f t="shared" si="7"/>
        <v>4.8</v>
      </c>
      <c r="BE42" s="107">
        <f t="shared" si="7"/>
        <v>0.9</v>
      </c>
      <c r="BF42" s="107">
        <f t="shared" si="7"/>
        <v>31</v>
      </c>
      <c r="BG42" s="107">
        <f t="shared" si="7"/>
        <v>31</v>
      </c>
      <c r="BH42" s="107">
        <f t="shared" si="7"/>
        <v>31</v>
      </c>
      <c r="BI42" s="107">
        <f t="shared" si="7"/>
        <v>31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35.700000000000003</v>
      </c>
      <c r="BO42" s="107">
        <f t="shared" ref="BO42:CW42" si="8">SUM(BO37:BO41)</f>
        <v>42.7</v>
      </c>
      <c r="BP42" s="107">
        <f t="shared" si="8"/>
        <v>16.899999999999999</v>
      </c>
      <c r="BQ42" s="107">
        <f t="shared" si="8"/>
        <v>27.2</v>
      </c>
      <c r="BR42" s="107">
        <f t="shared" si="8"/>
        <v>0</v>
      </c>
      <c r="BS42" s="107">
        <f t="shared" si="8"/>
        <v>28.2</v>
      </c>
      <c r="BT42" s="107">
        <f t="shared" si="8"/>
        <v>11.2</v>
      </c>
      <c r="BU42" s="107">
        <f t="shared" si="8"/>
        <v>25.1</v>
      </c>
      <c r="BV42" s="107">
        <f t="shared" si="8"/>
        <v>0</v>
      </c>
      <c r="BW42" s="107">
        <f t="shared" si="8"/>
        <v>52.5</v>
      </c>
      <c r="BX42" s="107">
        <f t="shared" si="8"/>
        <v>47.6</v>
      </c>
      <c r="BY42" s="107">
        <f t="shared" si="8"/>
        <v>74.5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52.5</v>
      </c>
      <c r="CI42" s="107">
        <f t="shared" si="8"/>
        <v>57.3</v>
      </c>
      <c r="CJ42" s="107">
        <f t="shared" si="8"/>
        <v>67.099999999999994</v>
      </c>
      <c r="CK42" s="107">
        <f t="shared" si="8"/>
        <v>118.5</v>
      </c>
      <c r="CL42" s="107">
        <f t="shared" si="8"/>
        <v>55.6</v>
      </c>
      <c r="CM42" s="107">
        <f t="shared" si="8"/>
        <v>80</v>
      </c>
      <c r="CN42" s="107">
        <f t="shared" si="8"/>
        <v>48.2</v>
      </c>
      <c r="CO42" s="107">
        <f t="shared" si="8"/>
        <v>23.1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1069.675</v>
      </c>
    </row>
    <row r="43" spans="1:102" ht="18" customHeight="1" thickBot="1" x14ac:dyDescent="0.3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5" customHeight="1" x14ac:dyDescent="0.3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5" customHeight="1" x14ac:dyDescent="0.3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5" customHeight="1" x14ac:dyDescent="0.3">
      <c r="A47" s="118" t="s">
        <v>33</v>
      </c>
      <c r="B47" s="119">
        <v>108.3</v>
      </c>
      <c r="C47" s="120"/>
      <c r="D47" s="120"/>
      <c r="E47" s="120"/>
      <c r="F47" s="120">
        <v>11.5</v>
      </c>
      <c r="G47" s="120"/>
      <c r="H47" s="120"/>
      <c r="I47" s="120">
        <v>29.6</v>
      </c>
      <c r="J47" s="120"/>
      <c r="K47" s="120"/>
      <c r="L47" s="120"/>
      <c r="M47" s="120"/>
      <c r="N47" s="120"/>
      <c r="O47" s="120"/>
      <c r="P47" s="120"/>
      <c r="Q47" s="120"/>
      <c r="R47" s="120">
        <v>215.4</v>
      </c>
      <c r="S47" s="120">
        <v>191</v>
      </c>
      <c r="T47" s="120">
        <v>212.1</v>
      </c>
      <c r="U47" s="120">
        <v>189.2</v>
      </c>
      <c r="V47" s="120">
        <v>220.5</v>
      </c>
      <c r="W47" s="120">
        <v>212.9</v>
      </c>
      <c r="X47" s="120">
        <v>241.3</v>
      </c>
      <c r="Y47" s="120">
        <v>263.60000000000002</v>
      </c>
      <c r="Z47" s="120">
        <v>214.8</v>
      </c>
      <c r="AA47" s="120">
        <v>220.2</v>
      </c>
      <c r="AB47" s="120">
        <v>248.2</v>
      </c>
      <c r="AC47" s="120">
        <v>205</v>
      </c>
      <c r="AD47" s="120">
        <v>4.0999999999999996</v>
      </c>
      <c r="AE47" s="120"/>
      <c r="AF47" s="120"/>
      <c r="AG47" s="120"/>
      <c r="AH47" s="120">
        <v>23.4</v>
      </c>
      <c r="AI47" s="120"/>
      <c r="AJ47" s="120"/>
      <c r="AK47" s="120"/>
      <c r="AL47" s="120">
        <v>69.3</v>
      </c>
      <c r="AM47" s="120">
        <v>23</v>
      </c>
      <c r="AN47" s="120">
        <v>35.799999999999997</v>
      </c>
      <c r="AO47" s="120"/>
      <c r="AP47" s="120">
        <v>1</v>
      </c>
      <c r="AQ47" s="120"/>
      <c r="AR47" s="120"/>
      <c r="AS47" s="120"/>
      <c r="AT47" s="120"/>
      <c r="AU47" s="120"/>
      <c r="AV47" s="120"/>
      <c r="AW47" s="120"/>
      <c r="AX47" s="120"/>
      <c r="AY47" s="120">
        <v>10.6</v>
      </c>
      <c r="AZ47" s="120">
        <v>0.4</v>
      </c>
      <c r="BA47" s="120">
        <v>16.2</v>
      </c>
      <c r="BB47" s="120"/>
      <c r="BC47" s="120">
        <v>0.1</v>
      </c>
      <c r="BD47" s="120">
        <v>4.8</v>
      </c>
      <c r="BE47" s="120">
        <v>0.9</v>
      </c>
      <c r="BF47" s="120"/>
      <c r="BG47" s="120"/>
      <c r="BH47" s="120"/>
      <c r="BI47" s="120"/>
      <c r="BJ47" s="120"/>
      <c r="BK47" s="120"/>
      <c r="BL47" s="120"/>
      <c r="BM47" s="120"/>
      <c r="BN47" s="120">
        <v>35.700000000000003</v>
      </c>
      <c r="BO47" s="120">
        <v>42.7</v>
      </c>
      <c r="BP47" s="120">
        <v>16.899999999999999</v>
      </c>
      <c r="BQ47" s="120">
        <v>27.2</v>
      </c>
      <c r="BR47" s="120"/>
      <c r="BS47" s="120">
        <v>28.2</v>
      </c>
      <c r="BT47" s="120">
        <v>11.2</v>
      </c>
      <c r="BU47" s="120">
        <v>25.1</v>
      </c>
      <c r="BV47" s="120"/>
      <c r="BW47" s="120">
        <v>52.5</v>
      </c>
      <c r="BX47" s="120">
        <v>47.6</v>
      </c>
      <c r="BY47" s="120">
        <v>74.5</v>
      </c>
      <c r="BZ47" s="120"/>
      <c r="CA47" s="120"/>
      <c r="CB47" s="120"/>
      <c r="CC47" s="120"/>
      <c r="CD47" s="120"/>
      <c r="CE47" s="120"/>
      <c r="CF47" s="120"/>
      <c r="CG47" s="120"/>
      <c r="CH47" s="120">
        <v>52.5</v>
      </c>
      <c r="CI47" s="120">
        <v>57.3</v>
      </c>
      <c r="CJ47" s="120">
        <v>67.099999999999994</v>
      </c>
      <c r="CK47" s="120">
        <v>118.5</v>
      </c>
      <c r="CL47" s="120">
        <v>32.5</v>
      </c>
      <c r="CM47" s="120">
        <v>56.9</v>
      </c>
      <c r="CN47" s="120">
        <v>25.1</v>
      </c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936.17499999999984</v>
      </c>
    </row>
    <row r="48" spans="1:102" ht="25" customHeight="1" x14ac:dyDescent="0.3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5" customHeight="1" x14ac:dyDescent="0.3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>
        <v>79.400000000000006</v>
      </c>
      <c r="AU49" s="120">
        <v>79.400000000000006</v>
      </c>
      <c r="AV49" s="120">
        <v>79.400000000000006</v>
      </c>
      <c r="AW49" s="120">
        <v>79.400000000000006</v>
      </c>
      <c r="AX49" s="120"/>
      <c r="AY49" s="120"/>
      <c r="AZ49" s="120"/>
      <c r="BA49" s="120"/>
      <c r="BB49" s="120"/>
      <c r="BC49" s="120"/>
      <c r="BD49" s="120"/>
      <c r="BE49" s="120"/>
      <c r="BF49" s="120">
        <v>31</v>
      </c>
      <c r="BG49" s="120">
        <v>31</v>
      </c>
      <c r="BH49" s="120">
        <v>31</v>
      </c>
      <c r="BI49" s="120">
        <v>31</v>
      </c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>
        <v>23.1</v>
      </c>
      <c r="CM49" s="120">
        <v>23.1</v>
      </c>
      <c r="CN49" s="120">
        <v>23.1</v>
      </c>
      <c r="CO49" s="120">
        <v>23.1</v>
      </c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133.50000000000003</v>
      </c>
    </row>
    <row r="50" spans="1:102" ht="25" customHeight="1" x14ac:dyDescent="0.3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5">
      <c r="A51" s="105" t="s">
        <v>39</v>
      </c>
      <c r="B51" s="106">
        <f>SUM(B45:B50)</f>
        <v>108.3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11.5</v>
      </c>
      <c r="G51" s="107">
        <f t="shared" si="9"/>
        <v>0</v>
      </c>
      <c r="H51" s="107">
        <f t="shared" si="9"/>
        <v>0</v>
      </c>
      <c r="I51" s="107">
        <f t="shared" si="9"/>
        <v>29.6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215.4</v>
      </c>
      <c r="S51" s="107">
        <f t="shared" si="9"/>
        <v>191</v>
      </c>
      <c r="T51" s="107">
        <f t="shared" si="9"/>
        <v>212.1</v>
      </c>
      <c r="U51" s="107">
        <f t="shared" si="9"/>
        <v>189.2</v>
      </c>
      <c r="V51" s="107">
        <f t="shared" si="9"/>
        <v>220.5</v>
      </c>
      <c r="W51" s="107">
        <f t="shared" si="9"/>
        <v>212.9</v>
      </c>
      <c r="X51" s="107">
        <f t="shared" si="9"/>
        <v>241.3</v>
      </c>
      <c r="Y51" s="107">
        <f t="shared" si="9"/>
        <v>263.60000000000002</v>
      </c>
      <c r="Z51" s="107">
        <f t="shared" si="9"/>
        <v>214.8</v>
      </c>
      <c r="AA51" s="107">
        <f t="shared" si="9"/>
        <v>220.2</v>
      </c>
      <c r="AB51" s="107">
        <f t="shared" si="9"/>
        <v>248.2</v>
      </c>
      <c r="AC51" s="107">
        <f t="shared" si="9"/>
        <v>205</v>
      </c>
      <c r="AD51" s="107">
        <f t="shared" si="9"/>
        <v>4.0999999999999996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23.4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69.3</v>
      </c>
      <c r="AM51" s="107">
        <f t="shared" si="9"/>
        <v>23</v>
      </c>
      <c r="AN51" s="107">
        <f t="shared" si="9"/>
        <v>35.799999999999997</v>
      </c>
      <c r="AO51" s="107">
        <f t="shared" si="9"/>
        <v>0</v>
      </c>
      <c r="AP51" s="107">
        <f t="shared" si="9"/>
        <v>1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79.400000000000006</v>
      </c>
      <c r="AU51" s="107">
        <f t="shared" si="9"/>
        <v>79.400000000000006</v>
      </c>
      <c r="AV51" s="107">
        <f t="shared" si="9"/>
        <v>79.400000000000006</v>
      </c>
      <c r="AW51" s="107">
        <f t="shared" si="9"/>
        <v>79.400000000000006</v>
      </c>
      <c r="AX51" s="107">
        <f t="shared" si="9"/>
        <v>0</v>
      </c>
      <c r="AY51" s="107">
        <f t="shared" si="9"/>
        <v>10.6</v>
      </c>
      <c r="AZ51" s="107">
        <f t="shared" si="9"/>
        <v>0.4</v>
      </c>
      <c r="BA51" s="107">
        <f t="shared" si="9"/>
        <v>16.2</v>
      </c>
      <c r="BB51" s="107">
        <f t="shared" si="9"/>
        <v>0</v>
      </c>
      <c r="BC51" s="107">
        <f t="shared" si="9"/>
        <v>0.1</v>
      </c>
      <c r="BD51" s="107">
        <f t="shared" si="9"/>
        <v>4.8</v>
      </c>
      <c r="BE51" s="107">
        <f t="shared" si="9"/>
        <v>0.9</v>
      </c>
      <c r="BF51" s="107">
        <f t="shared" si="9"/>
        <v>31</v>
      </c>
      <c r="BG51" s="107">
        <f t="shared" si="9"/>
        <v>31</v>
      </c>
      <c r="BH51" s="107">
        <f t="shared" si="9"/>
        <v>31</v>
      </c>
      <c r="BI51" s="107">
        <f t="shared" si="9"/>
        <v>31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35.700000000000003</v>
      </c>
      <c r="BO51" s="107">
        <f t="shared" ref="BO51:CW51" si="10">SUM(BO45:BO50)</f>
        <v>42.7</v>
      </c>
      <c r="BP51" s="107">
        <f t="shared" si="10"/>
        <v>16.899999999999999</v>
      </c>
      <c r="BQ51" s="107">
        <f t="shared" si="10"/>
        <v>27.2</v>
      </c>
      <c r="BR51" s="107">
        <f t="shared" si="10"/>
        <v>0</v>
      </c>
      <c r="BS51" s="107">
        <f t="shared" si="10"/>
        <v>28.2</v>
      </c>
      <c r="BT51" s="107">
        <f t="shared" si="10"/>
        <v>11.2</v>
      </c>
      <c r="BU51" s="107">
        <f t="shared" si="10"/>
        <v>25.1</v>
      </c>
      <c r="BV51" s="107">
        <f t="shared" si="10"/>
        <v>0</v>
      </c>
      <c r="BW51" s="107">
        <f t="shared" si="10"/>
        <v>52.5</v>
      </c>
      <c r="BX51" s="107">
        <f t="shared" si="10"/>
        <v>47.6</v>
      </c>
      <c r="BY51" s="107">
        <f t="shared" si="10"/>
        <v>74.5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52.5</v>
      </c>
      <c r="CI51" s="107">
        <f t="shared" si="10"/>
        <v>57.3</v>
      </c>
      <c r="CJ51" s="107">
        <f t="shared" si="10"/>
        <v>67.099999999999994</v>
      </c>
      <c r="CK51" s="107">
        <f t="shared" si="10"/>
        <v>118.5</v>
      </c>
      <c r="CL51" s="107">
        <f t="shared" si="10"/>
        <v>55.6</v>
      </c>
      <c r="CM51" s="107">
        <f t="shared" si="10"/>
        <v>80</v>
      </c>
      <c r="CN51" s="107">
        <f t="shared" si="10"/>
        <v>48.2</v>
      </c>
      <c r="CO51" s="107">
        <f t="shared" si="10"/>
        <v>23.1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1069.675</v>
      </c>
    </row>
    <row r="52" spans="1:102" ht="16" customHeight="1" thickBot="1" x14ac:dyDescent="0.35"/>
    <row r="53" spans="1:102" ht="30" customHeight="1" thickBot="1" x14ac:dyDescent="0.3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5" customHeight="1" thickBot="1" x14ac:dyDescent="0.35">
      <c r="A54" s="105" t="s">
        <v>29</v>
      </c>
      <c r="B54" s="106">
        <f>B18+B28+B42</f>
        <v>123.809</v>
      </c>
      <c r="C54" s="107">
        <f t="shared" ref="C54:BN54" si="13">C18+C28+C42</f>
        <v>143.523</v>
      </c>
      <c r="D54" s="107">
        <f t="shared" si="13"/>
        <v>137.58000000000001</v>
      </c>
      <c r="E54" s="107">
        <f t="shared" si="13"/>
        <v>112.41800000000001</v>
      </c>
      <c r="F54" s="107">
        <f t="shared" si="13"/>
        <v>123.02000000000001</v>
      </c>
      <c r="G54" s="107">
        <f t="shared" si="13"/>
        <v>116.04599999999999</v>
      </c>
      <c r="H54" s="107">
        <f t="shared" si="13"/>
        <v>149.98699999999999</v>
      </c>
      <c r="I54" s="107">
        <f t="shared" si="13"/>
        <v>80.75200000000001</v>
      </c>
      <c r="J54" s="107">
        <f t="shared" si="13"/>
        <v>53.107999999999997</v>
      </c>
      <c r="K54" s="107">
        <f t="shared" si="13"/>
        <v>86.778999999999996</v>
      </c>
      <c r="L54" s="107">
        <f t="shared" si="13"/>
        <v>69.820000000000007</v>
      </c>
      <c r="M54" s="107">
        <f t="shared" si="13"/>
        <v>76.192999999999998</v>
      </c>
      <c r="N54" s="107">
        <f t="shared" si="13"/>
        <v>53.314</v>
      </c>
      <c r="O54" s="107">
        <f t="shared" si="13"/>
        <v>66.608000000000004</v>
      </c>
      <c r="P54" s="107">
        <f t="shared" si="13"/>
        <v>82.241</v>
      </c>
      <c r="Q54" s="107">
        <f t="shared" si="13"/>
        <v>126.02500000000001</v>
      </c>
      <c r="R54" s="107">
        <f t="shared" si="13"/>
        <v>323.697</v>
      </c>
      <c r="S54" s="107">
        <f t="shared" si="13"/>
        <v>310.03999999999996</v>
      </c>
      <c r="T54" s="107">
        <f t="shared" si="13"/>
        <v>310.65300000000002</v>
      </c>
      <c r="U54" s="107">
        <f t="shared" si="13"/>
        <v>362.98599999999999</v>
      </c>
      <c r="V54" s="107">
        <f t="shared" si="13"/>
        <v>309.94200000000001</v>
      </c>
      <c r="W54" s="107">
        <f t="shared" si="13"/>
        <v>313.80500000000001</v>
      </c>
      <c r="X54" s="107">
        <f t="shared" si="13"/>
        <v>300.77700000000004</v>
      </c>
      <c r="Y54" s="107">
        <f t="shared" si="13"/>
        <v>313.87800000000004</v>
      </c>
      <c r="Z54" s="107">
        <f t="shared" si="13"/>
        <v>257.70100000000002</v>
      </c>
      <c r="AA54" s="107">
        <f t="shared" si="13"/>
        <v>266.96799999999996</v>
      </c>
      <c r="AB54" s="107">
        <f t="shared" si="13"/>
        <v>297.19599999999997</v>
      </c>
      <c r="AC54" s="107">
        <f t="shared" si="13"/>
        <v>266.30899999999997</v>
      </c>
      <c r="AD54" s="107">
        <f t="shared" si="13"/>
        <v>65.361999999999995</v>
      </c>
      <c r="AE54" s="107">
        <f t="shared" si="13"/>
        <v>52.886000000000003</v>
      </c>
      <c r="AF54" s="107">
        <f t="shared" si="13"/>
        <v>55.841000000000001</v>
      </c>
      <c r="AG54" s="107">
        <f t="shared" si="13"/>
        <v>48.164999999999999</v>
      </c>
      <c r="AH54" s="107">
        <f t="shared" si="13"/>
        <v>83.00800000000001</v>
      </c>
      <c r="AI54" s="107">
        <f t="shared" si="13"/>
        <v>62.706999999999994</v>
      </c>
      <c r="AJ54" s="107">
        <f t="shared" si="13"/>
        <v>58.759</v>
      </c>
      <c r="AK54" s="107">
        <f t="shared" si="13"/>
        <v>66.867000000000004</v>
      </c>
      <c r="AL54" s="107">
        <f t="shared" si="13"/>
        <v>86.484999999999999</v>
      </c>
      <c r="AM54" s="107">
        <f t="shared" si="13"/>
        <v>54.510999999999996</v>
      </c>
      <c r="AN54" s="107">
        <f t="shared" si="13"/>
        <v>64.586999999999989</v>
      </c>
      <c r="AO54" s="107">
        <f t="shared" si="13"/>
        <v>62.878999999999998</v>
      </c>
      <c r="AP54" s="107">
        <f t="shared" si="13"/>
        <v>55.231000000000002</v>
      </c>
      <c r="AQ54" s="107">
        <f t="shared" si="13"/>
        <v>93.677000000000007</v>
      </c>
      <c r="AR54" s="107">
        <f t="shared" si="13"/>
        <v>104.5</v>
      </c>
      <c r="AS54" s="107">
        <f t="shared" si="13"/>
        <v>88.863</v>
      </c>
      <c r="AT54" s="107">
        <f t="shared" si="13"/>
        <v>163.63900000000001</v>
      </c>
      <c r="AU54" s="107">
        <f t="shared" si="13"/>
        <v>126.46300000000001</v>
      </c>
      <c r="AV54" s="107">
        <f t="shared" si="13"/>
        <v>128.649</v>
      </c>
      <c r="AW54" s="107">
        <f t="shared" si="13"/>
        <v>144.96100000000001</v>
      </c>
      <c r="AX54" s="107">
        <f t="shared" si="13"/>
        <v>46.615000000000002</v>
      </c>
      <c r="AY54" s="107">
        <f t="shared" si="13"/>
        <v>68.349999999999994</v>
      </c>
      <c r="AZ54" s="107">
        <f t="shared" si="13"/>
        <v>53.21</v>
      </c>
      <c r="BA54" s="107">
        <f t="shared" si="13"/>
        <v>75.986000000000004</v>
      </c>
      <c r="BB54" s="107">
        <f t="shared" si="13"/>
        <v>51.09</v>
      </c>
      <c r="BC54" s="107">
        <f t="shared" si="13"/>
        <v>45.47</v>
      </c>
      <c r="BD54" s="107">
        <f t="shared" si="13"/>
        <v>47.912999999999997</v>
      </c>
      <c r="BE54" s="107">
        <f t="shared" si="13"/>
        <v>53.406999999999996</v>
      </c>
      <c r="BF54" s="107">
        <f t="shared" si="13"/>
        <v>71.938999999999993</v>
      </c>
      <c r="BG54" s="107">
        <f t="shared" si="13"/>
        <v>103.548</v>
      </c>
      <c r="BH54" s="107">
        <f t="shared" si="13"/>
        <v>102.468</v>
      </c>
      <c r="BI54" s="107">
        <f t="shared" si="13"/>
        <v>97.570999999999998</v>
      </c>
      <c r="BJ54" s="107">
        <f t="shared" si="13"/>
        <v>126.70099999999999</v>
      </c>
      <c r="BK54" s="107">
        <f t="shared" si="13"/>
        <v>74.793000000000006</v>
      </c>
      <c r="BL54" s="107">
        <f t="shared" si="13"/>
        <v>123.68</v>
      </c>
      <c r="BM54" s="107">
        <f t="shared" si="13"/>
        <v>100.742</v>
      </c>
      <c r="BN54" s="107">
        <f t="shared" si="13"/>
        <v>79.715000000000003</v>
      </c>
      <c r="BO54" s="107">
        <f t="shared" ref="BO54:CX54" si="14">BO18+BO28+BO42</f>
        <v>83.195999999999998</v>
      </c>
      <c r="BP54" s="107">
        <f t="shared" si="14"/>
        <v>53.445999999999998</v>
      </c>
      <c r="BQ54" s="107">
        <f t="shared" si="14"/>
        <v>61.915999999999997</v>
      </c>
      <c r="BR54" s="107">
        <f t="shared" si="14"/>
        <v>138.923</v>
      </c>
      <c r="BS54" s="107">
        <f t="shared" si="14"/>
        <v>62.188000000000002</v>
      </c>
      <c r="BT54" s="107">
        <f t="shared" si="14"/>
        <v>40.646000000000001</v>
      </c>
      <c r="BU54" s="107">
        <f t="shared" si="14"/>
        <v>49.511000000000003</v>
      </c>
      <c r="BV54" s="107">
        <f t="shared" si="14"/>
        <v>50.639000000000003</v>
      </c>
      <c r="BW54" s="107">
        <f t="shared" si="14"/>
        <v>70.953000000000003</v>
      </c>
      <c r="BX54" s="107">
        <f t="shared" si="14"/>
        <v>67.067000000000007</v>
      </c>
      <c r="BY54" s="107">
        <f t="shared" si="14"/>
        <v>99.649000000000001</v>
      </c>
      <c r="BZ54" s="107">
        <f t="shared" si="14"/>
        <v>70.400999999999996</v>
      </c>
      <c r="CA54" s="107">
        <f t="shared" si="14"/>
        <v>65.894999999999996</v>
      </c>
      <c r="CB54" s="107">
        <f t="shared" si="14"/>
        <v>71.626000000000005</v>
      </c>
      <c r="CC54" s="107">
        <f t="shared" si="14"/>
        <v>71.704999999999998</v>
      </c>
      <c r="CD54" s="107">
        <f t="shared" si="14"/>
        <v>66.942999999999998</v>
      </c>
      <c r="CE54" s="107">
        <f t="shared" si="14"/>
        <v>65.975000000000009</v>
      </c>
      <c r="CF54" s="107">
        <f t="shared" si="14"/>
        <v>64.977999999999994</v>
      </c>
      <c r="CG54" s="107">
        <f t="shared" si="14"/>
        <v>64.472999999999999</v>
      </c>
      <c r="CH54" s="107">
        <f t="shared" si="14"/>
        <v>83.701999999999998</v>
      </c>
      <c r="CI54" s="107">
        <f t="shared" si="14"/>
        <v>85.699999999999989</v>
      </c>
      <c r="CJ54" s="107">
        <f t="shared" si="14"/>
        <v>88.36999999999999</v>
      </c>
      <c r="CK54" s="107">
        <f t="shared" si="14"/>
        <v>122.7</v>
      </c>
      <c r="CL54" s="107">
        <f t="shared" si="14"/>
        <v>68.808999999999997</v>
      </c>
      <c r="CM54" s="107">
        <f t="shared" si="14"/>
        <v>86.620999999999995</v>
      </c>
      <c r="CN54" s="107">
        <f t="shared" si="14"/>
        <v>57.006</v>
      </c>
      <c r="CO54" s="107">
        <f t="shared" si="14"/>
        <v>154.19499999999999</v>
      </c>
      <c r="CP54" s="107">
        <f t="shared" si="14"/>
        <v>249.67000000000002</v>
      </c>
      <c r="CQ54" s="107">
        <f t="shared" si="14"/>
        <v>275.928</v>
      </c>
      <c r="CR54" s="107">
        <f t="shared" si="14"/>
        <v>316.72699999999998</v>
      </c>
      <c r="CS54" s="107">
        <f t="shared" si="14"/>
        <v>343.40600000000001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2869.8442500000001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796875" defaultRowHeight="14" x14ac:dyDescent="0.3"/>
  <cols>
    <col min="1" max="1" width="42.1796875" style="5" customWidth="1"/>
    <col min="2" max="97" width="8.6328125" style="5" customWidth="1"/>
    <col min="98" max="101" width="8.7265625" style="5" hidden="1" customWidth="1"/>
    <col min="102" max="102" width="18.7265625" style="5" customWidth="1"/>
    <col min="103" max="16384" width="9.1796875" style="5"/>
  </cols>
  <sheetData>
    <row r="1" spans="1:102" ht="40" customHeight="1" thickBot="1" x14ac:dyDescent="0.3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3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5">
      <c r="A3" s="10">
        <v>46125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5" customHeight="1" x14ac:dyDescent="0.3">
      <c r="A5" s="23" t="s">
        <v>3</v>
      </c>
      <c r="B5" s="24">
        <v>123.831</v>
      </c>
      <c r="C5" s="25">
        <v>143.52799999999999</v>
      </c>
      <c r="D5" s="25">
        <v>137.59</v>
      </c>
      <c r="E5" s="25">
        <v>112.398</v>
      </c>
      <c r="F5" s="25">
        <v>123.024</v>
      </c>
      <c r="G5" s="25">
        <v>116.006</v>
      </c>
      <c r="H5" s="25">
        <v>149.93899999999999</v>
      </c>
      <c r="I5" s="25">
        <v>80.742999999999995</v>
      </c>
      <c r="J5" s="25">
        <v>53.14</v>
      </c>
      <c r="K5" s="25">
        <v>86.808999999999997</v>
      </c>
      <c r="L5" s="25">
        <v>69.866</v>
      </c>
      <c r="M5" s="25">
        <v>76.22</v>
      </c>
      <c r="N5" s="25">
        <v>53.319000000000003</v>
      </c>
      <c r="O5" s="25">
        <v>66.564999999999998</v>
      </c>
      <c r="P5" s="25">
        <v>82.233000000000004</v>
      </c>
      <c r="Q5" s="25">
        <v>126.047</v>
      </c>
      <c r="R5" s="25">
        <v>323.69499999999999</v>
      </c>
      <c r="S5" s="25">
        <v>310.05599999999998</v>
      </c>
      <c r="T5" s="25">
        <v>310.62900000000002</v>
      </c>
      <c r="U5" s="25">
        <v>362.988</v>
      </c>
      <c r="V5" s="25">
        <v>309.91199999999998</v>
      </c>
      <c r="W5" s="25">
        <v>313.82499999999999</v>
      </c>
      <c r="X5" s="25">
        <v>300.80099999999999</v>
      </c>
      <c r="Y5" s="25">
        <v>313.90100000000001</v>
      </c>
      <c r="Z5" s="25">
        <v>257.70100000000002</v>
      </c>
      <c r="AA5" s="25">
        <v>266.99799999999999</v>
      </c>
      <c r="AB5" s="25">
        <v>297.197</v>
      </c>
      <c r="AC5" s="25">
        <v>266.28699999999998</v>
      </c>
      <c r="AD5" s="25">
        <v>65.319999999999993</v>
      </c>
      <c r="AE5" s="25">
        <v>52.886000000000003</v>
      </c>
      <c r="AF5" s="25">
        <v>55.841000000000001</v>
      </c>
      <c r="AG5" s="25">
        <v>48.164999999999999</v>
      </c>
      <c r="AH5" s="25">
        <v>83.031000000000006</v>
      </c>
      <c r="AI5" s="25">
        <v>62.695999999999998</v>
      </c>
      <c r="AJ5" s="25">
        <v>58.73</v>
      </c>
      <c r="AK5" s="25">
        <v>66.867000000000004</v>
      </c>
      <c r="AL5" s="25">
        <v>86.478999999999999</v>
      </c>
      <c r="AM5" s="25">
        <v>54.5</v>
      </c>
      <c r="AN5" s="25">
        <v>64.55</v>
      </c>
      <c r="AO5" s="25">
        <v>62.878999999999998</v>
      </c>
      <c r="AP5" s="25">
        <v>55.2</v>
      </c>
      <c r="AQ5" s="25">
        <v>93.677000000000007</v>
      </c>
      <c r="AR5" s="25">
        <v>104.5</v>
      </c>
      <c r="AS5" s="25">
        <v>88.863</v>
      </c>
      <c r="AT5" s="25">
        <v>163.65700000000001</v>
      </c>
      <c r="AU5" s="25">
        <v>126.48099999999999</v>
      </c>
      <c r="AV5" s="25">
        <v>128.667</v>
      </c>
      <c r="AW5" s="25">
        <v>144.97900000000001</v>
      </c>
      <c r="AX5" s="25">
        <v>46.570999999999998</v>
      </c>
      <c r="AY5" s="25">
        <v>68.33</v>
      </c>
      <c r="AZ5" s="25">
        <v>53.18</v>
      </c>
      <c r="BA5" s="25">
        <v>76.010999999999996</v>
      </c>
      <c r="BB5" s="25">
        <v>51.09</v>
      </c>
      <c r="BC5" s="25">
        <v>45.478999999999999</v>
      </c>
      <c r="BD5" s="25">
        <v>47.953000000000003</v>
      </c>
      <c r="BE5" s="25">
        <v>53.398000000000003</v>
      </c>
      <c r="BF5" s="25">
        <v>71.911000000000001</v>
      </c>
      <c r="BG5" s="25">
        <v>103.526</v>
      </c>
      <c r="BH5" s="25">
        <v>102.40300000000001</v>
      </c>
      <c r="BI5" s="25">
        <v>97.546000000000006</v>
      </c>
      <c r="BJ5" s="25">
        <v>126.70099999999999</v>
      </c>
      <c r="BK5" s="25">
        <v>74.793000000000006</v>
      </c>
      <c r="BL5" s="25">
        <v>123.68</v>
      </c>
      <c r="BM5" s="25">
        <v>100.742</v>
      </c>
      <c r="BN5" s="25">
        <v>79.7</v>
      </c>
      <c r="BO5" s="25">
        <v>83.2</v>
      </c>
      <c r="BP5" s="25">
        <v>53.4</v>
      </c>
      <c r="BQ5" s="25">
        <v>61.875999999999998</v>
      </c>
      <c r="BR5" s="25">
        <v>138.96100000000001</v>
      </c>
      <c r="BS5" s="25">
        <v>62.2</v>
      </c>
      <c r="BT5" s="25">
        <v>40.606000000000002</v>
      </c>
      <c r="BU5" s="25">
        <v>49.49</v>
      </c>
      <c r="BV5" s="25">
        <v>50.652999999999999</v>
      </c>
      <c r="BW5" s="25">
        <v>71</v>
      </c>
      <c r="BX5" s="25">
        <v>67.025000000000006</v>
      </c>
      <c r="BY5" s="25">
        <v>99.692999999999998</v>
      </c>
      <c r="BZ5" s="25">
        <v>70.400999999999996</v>
      </c>
      <c r="CA5" s="25">
        <v>65.932000000000002</v>
      </c>
      <c r="CB5" s="25">
        <v>71.626999999999995</v>
      </c>
      <c r="CC5" s="25">
        <v>71.738</v>
      </c>
      <c r="CD5" s="25">
        <v>66.942999999999998</v>
      </c>
      <c r="CE5" s="25">
        <v>65.965000000000003</v>
      </c>
      <c r="CF5" s="25">
        <v>64.977999999999994</v>
      </c>
      <c r="CG5" s="25">
        <v>64.475999999999999</v>
      </c>
      <c r="CH5" s="25">
        <v>83.801000000000002</v>
      </c>
      <c r="CI5" s="25">
        <v>85.748000000000005</v>
      </c>
      <c r="CJ5" s="25">
        <v>88.432000000000002</v>
      </c>
      <c r="CK5" s="25">
        <v>122.7</v>
      </c>
      <c r="CL5" s="25">
        <v>68.771000000000001</v>
      </c>
      <c r="CM5" s="25">
        <v>86.584000000000003</v>
      </c>
      <c r="CN5" s="25">
        <v>56.988999999999997</v>
      </c>
      <c r="CO5" s="25">
        <v>154.24299999999999</v>
      </c>
      <c r="CP5" s="25">
        <v>249.62100000000001</v>
      </c>
      <c r="CQ5" s="25">
        <v>275.89499999999998</v>
      </c>
      <c r="CR5" s="25">
        <v>316.69</v>
      </c>
      <c r="CS5" s="25">
        <v>343.45499999999998</v>
      </c>
      <c r="CT5" s="26"/>
      <c r="CU5" s="26"/>
      <c r="CV5" s="26"/>
      <c r="CW5" s="27"/>
      <c r="CX5" s="28">
        <f t="array" ref="CX5">SUMPRODUCT(B5:CW5*0.25)</f>
        <v>2869.830750000001</v>
      </c>
    </row>
    <row r="6" spans="1:102" ht="25" customHeight="1" thickBot="1" x14ac:dyDescent="0.3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5" customHeight="1" x14ac:dyDescent="0.3">
      <c r="A8" s="35" t="s">
        <v>5</v>
      </c>
      <c r="B8" s="36">
        <v>133.19999999999999</v>
      </c>
      <c r="C8" s="37">
        <v>130.19999999999999</v>
      </c>
      <c r="D8" s="37">
        <v>124.14</v>
      </c>
      <c r="E8" s="37">
        <v>120.06</v>
      </c>
      <c r="F8" s="37">
        <v>120.87</v>
      </c>
      <c r="G8" s="37">
        <v>120.74</v>
      </c>
      <c r="H8" s="37">
        <v>121.3</v>
      </c>
      <c r="I8" s="37">
        <v>117.77</v>
      </c>
      <c r="J8" s="37">
        <v>120.13</v>
      </c>
      <c r="K8" s="37">
        <v>119.12</v>
      </c>
      <c r="L8" s="37">
        <v>118</v>
      </c>
      <c r="M8" s="37">
        <v>118.51</v>
      </c>
      <c r="N8" s="37">
        <v>117.24</v>
      </c>
      <c r="O8" s="37">
        <v>117.68</v>
      </c>
      <c r="P8" s="37">
        <v>118.24</v>
      </c>
      <c r="Q8" s="37">
        <v>120.21</v>
      </c>
      <c r="R8" s="37">
        <v>119.24</v>
      </c>
      <c r="S8" s="37">
        <v>120.95</v>
      </c>
      <c r="T8" s="37">
        <v>121.23</v>
      </c>
      <c r="U8" s="37">
        <v>123.99</v>
      </c>
      <c r="V8" s="37">
        <v>121</v>
      </c>
      <c r="W8" s="37">
        <v>121.92</v>
      </c>
      <c r="X8" s="37">
        <v>128.94</v>
      </c>
      <c r="Y8" s="37">
        <v>138.18</v>
      </c>
      <c r="Z8" s="37">
        <v>132.97</v>
      </c>
      <c r="AA8" s="37">
        <v>144.41999999999999</v>
      </c>
      <c r="AB8" s="37">
        <v>155.1</v>
      </c>
      <c r="AC8" s="37">
        <v>156.27000000000001</v>
      </c>
      <c r="AD8" s="37">
        <v>155.09</v>
      </c>
      <c r="AE8" s="37">
        <v>131.32</v>
      </c>
      <c r="AF8" s="37">
        <v>124.43</v>
      </c>
      <c r="AG8" s="37">
        <v>109</v>
      </c>
      <c r="AH8" s="37">
        <v>149.1</v>
      </c>
      <c r="AI8" s="37">
        <v>112.91</v>
      </c>
      <c r="AJ8" s="37">
        <v>114.16</v>
      </c>
      <c r="AK8" s="37">
        <v>72.31</v>
      </c>
      <c r="AL8" s="37">
        <v>58.33</v>
      </c>
      <c r="AM8" s="37">
        <v>32.6</v>
      </c>
      <c r="AN8" s="37">
        <v>28.44</v>
      </c>
      <c r="AO8" s="37">
        <v>20.010000000000002</v>
      </c>
      <c r="AP8" s="37">
        <v>49.37</v>
      </c>
      <c r="AQ8" s="37">
        <v>6.01</v>
      </c>
      <c r="AR8" s="37">
        <v>5.01</v>
      </c>
      <c r="AS8" s="37">
        <v>20.010000000000002</v>
      </c>
      <c r="AT8" s="37">
        <v>6.22</v>
      </c>
      <c r="AU8" s="37">
        <v>6.01</v>
      </c>
      <c r="AV8" s="37">
        <v>6.32</v>
      </c>
      <c r="AW8" s="37">
        <v>6</v>
      </c>
      <c r="AX8" s="37">
        <v>28.66</v>
      </c>
      <c r="AY8" s="37">
        <v>23.09</v>
      </c>
      <c r="AZ8" s="37">
        <v>28.69</v>
      </c>
      <c r="BA8" s="37">
        <v>20.07</v>
      </c>
      <c r="BB8" s="37">
        <v>28.99</v>
      </c>
      <c r="BC8" s="37">
        <v>25.32</v>
      </c>
      <c r="BD8" s="37">
        <v>24.71</v>
      </c>
      <c r="BE8" s="37">
        <v>22.8</v>
      </c>
      <c r="BF8" s="37">
        <v>20</v>
      </c>
      <c r="BG8" s="37">
        <v>17.75</v>
      </c>
      <c r="BH8" s="37">
        <v>20.399999999999999</v>
      </c>
      <c r="BI8" s="37">
        <v>25.85</v>
      </c>
      <c r="BJ8" s="37">
        <v>15</v>
      </c>
      <c r="BK8" s="37">
        <v>20</v>
      </c>
      <c r="BL8" s="37">
        <v>6.01</v>
      </c>
      <c r="BM8" s="37">
        <v>2</v>
      </c>
      <c r="BN8" s="37">
        <v>75.14</v>
      </c>
      <c r="BO8" s="37">
        <v>105.24</v>
      </c>
      <c r="BP8" s="37">
        <v>125.33</v>
      </c>
      <c r="BQ8" s="37">
        <v>142</v>
      </c>
      <c r="BR8" s="37">
        <v>117.08</v>
      </c>
      <c r="BS8" s="37">
        <v>136.44999999999999</v>
      </c>
      <c r="BT8" s="37">
        <v>159</v>
      </c>
      <c r="BU8" s="37">
        <v>163.03</v>
      </c>
      <c r="BV8" s="37">
        <v>135.51</v>
      </c>
      <c r="BW8" s="37">
        <v>149.47999999999999</v>
      </c>
      <c r="BX8" s="37">
        <v>154.43</v>
      </c>
      <c r="BY8" s="37">
        <v>164.38</v>
      </c>
      <c r="BZ8" s="37">
        <v>147.19</v>
      </c>
      <c r="CA8" s="37">
        <v>138.77000000000001</v>
      </c>
      <c r="CB8" s="37">
        <v>133.30000000000001</v>
      </c>
      <c r="CC8" s="37">
        <v>134.80000000000001</v>
      </c>
      <c r="CD8" s="37">
        <v>144.27000000000001</v>
      </c>
      <c r="CE8" s="37">
        <v>144.9</v>
      </c>
      <c r="CF8" s="37">
        <v>145.04</v>
      </c>
      <c r="CG8" s="37">
        <v>138.83000000000001</v>
      </c>
      <c r="CH8" s="37">
        <v>151.47999999999999</v>
      </c>
      <c r="CI8" s="37">
        <v>142.88</v>
      </c>
      <c r="CJ8" s="37">
        <v>134.53</v>
      </c>
      <c r="CK8" s="37">
        <v>133.37</v>
      </c>
      <c r="CL8" s="37">
        <v>137.77000000000001</v>
      </c>
      <c r="CM8" s="37">
        <v>142.56</v>
      </c>
      <c r="CN8" s="37">
        <v>135.79</v>
      </c>
      <c r="CO8" s="37">
        <v>127.83</v>
      </c>
      <c r="CP8" s="37">
        <v>140</v>
      </c>
      <c r="CQ8" s="37">
        <v>127.33</v>
      </c>
      <c r="CR8" s="37">
        <v>122.5</v>
      </c>
      <c r="CS8" s="37">
        <v>116.85</v>
      </c>
      <c r="CT8" s="38"/>
      <c r="CU8" s="38"/>
      <c r="CV8" s="38"/>
      <c r="CW8" s="39"/>
      <c r="CX8" s="40">
        <f>IF(SUM(B8:CW8)&lt;&gt;0,AVERAGEIF(B8:CW8,"&lt;&gt;"""),"")</f>
        <v>98.236145833333353</v>
      </c>
    </row>
    <row r="9" spans="1:102" ht="25" customHeight="1" thickBot="1" x14ac:dyDescent="0.35">
      <c r="A9" s="41" t="s">
        <v>6</v>
      </c>
      <c r="B9" s="42">
        <v>126.9</v>
      </c>
      <c r="C9" s="43">
        <v>126.9</v>
      </c>
      <c r="D9" s="43">
        <v>126.9</v>
      </c>
      <c r="E9" s="43">
        <v>126.9</v>
      </c>
      <c r="F9" s="43">
        <v>120.17</v>
      </c>
      <c r="G9" s="43">
        <v>120.17</v>
      </c>
      <c r="H9" s="43">
        <v>120.17</v>
      </c>
      <c r="I9" s="43">
        <v>120.17</v>
      </c>
      <c r="J9" s="43">
        <v>118.94</v>
      </c>
      <c r="K9" s="43">
        <v>118.94</v>
      </c>
      <c r="L9" s="43">
        <v>118.94</v>
      </c>
      <c r="M9" s="43">
        <v>118.94</v>
      </c>
      <c r="N9" s="43">
        <v>118.3425</v>
      </c>
      <c r="O9" s="43">
        <v>118.3425</v>
      </c>
      <c r="P9" s="43">
        <v>118.3425</v>
      </c>
      <c r="Q9" s="43">
        <v>118.3425</v>
      </c>
      <c r="R9" s="43">
        <v>121.35250000000001</v>
      </c>
      <c r="S9" s="43">
        <v>121.35250000000001</v>
      </c>
      <c r="T9" s="43">
        <v>121.35250000000001</v>
      </c>
      <c r="U9" s="43">
        <v>121.35250000000001</v>
      </c>
      <c r="V9" s="43">
        <v>127.51</v>
      </c>
      <c r="W9" s="43">
        <v>127.51</v>
      </c>
      <c r="X9" s="43">
        <v>127.51</v>
      </c>
      <c r="Y9" s="43">
        <v>127.51</v>
      </c>
      <c r="Z9" s="43">
        <v>147.19</v>
      </c>
      <c r="AA9" s="43">
        <v>147.19</v>
      </c>
      <c r="AB9" s="43">
        <v>147.19</v>
      </c>
      <c r="AC9" s="43">
        <v>147.19</v>
      </c>
      <c r="AD9" s="43">
        <v>129.96</v>
      </c>
      <c r="AE9" s="43">
        <v>129.96</v>
      </c>
      <c r="AF9" s="43">
        <v>129.96</v>
      </c>
      <c r="AG9" s="43">
        <v>129.96</v>
      </c>
      <c r="AH9" s="43">
        <v>112.12</v>
      </c>
      <c r="AI9" s="43">
        <v>112.12</v>
      </c>
      <c r="AJ9" s="43">
        <v>112.12</v>
      </c>
      <c r="AK9" s="43">
        <v>112.12</v>
      </c>
      <c r="AL9" s="43">
        <v>34.844999999999999</v>
      </c>
      <c r="AM9" s="43">
        <v>34.844999999999999</v>
      </c>
      <c r="AN9" s="43">
        <v>34.844999999999999</v>
      </c>
      <c r="AO9" s="43">
        <v>34.844999999999999</v>
      </c>
      <c r="AP9" s="43">
        <v>20.100000000000001</v>
      </c>
      <c r="AQ9" s="43">
        <v>20.100000000000001</v>
      </c>
      <c r="AR9" s="43">
        <v>20.100000000000001</v>
      </c>
      <c r="AS9" s="43">
        <v>20.100000000000001</v>
      </c>
      <c r="AT9" s="43">
        <v>6.1375000000000002</v>
      </c>
      <c r="AU9" s="43">
        <v>6.1375000000000002</v>
      </c>
      <c r="AV9" s="43">
        <v>6.1375000000000002</v>
      </c>
      <c r="AW9" s="43">
        <v>6.1375000000000002</v>
      </c>
      <c r="AX9" s="43">
        <v>25.127500000000001</v>
      </c>
      <c r="AY9" s="43">
        <v>25.127500000000001</v>
      </c>
      <c r="AZ9" s="43">
        <v>25.127500000000001</v>
      </c>
      <c r="BA9" s="43">
        <v>25.127500000000001</v>
      </c>
      <c r="BB9" s="43">
        <v>25.454999999999998</v>
      </c>
      <c r="BC9" s="43">
        <v>25.454999999999998</v>
      </c>
      <c r="BD9" s="43">
        <v>25.454999999999998</v>
      </c>
      <c r="BE9" s="43">
        <v>25.454999999999998</v>
      </c>
      <c r="BF9" s="43">
        <v>21</v>
      </c>
      <c r="BG9" s="43">
        <v>21</v>
      </c>
      <c r="BH9" s="43">
        <v>21</v>
      </c>
      <c r="BI9" s="43">
        <v>21</v>
      </c>
      <c r="BJ9" s="43">
        <v>10.7525</v>
      </c>
      <c r="BK9" s="43">
        <v>10.7525</v>
      </c>
      <c r="BL9" s="43">
        <v>10.7525</v>
      </c>
      <c r="BM9" s="43">
        <v>10.7525</v>
      </c>
      <c r="BN9" s="43">
        <v>111.92749999999999</v>
      </c>
      <c r="BO9" s="43">
        <v>111.92749999999999</v>
      </c>
      <c r="BP9" s="43">
        <v>111.92749999999999</v>
      </c>
      <c r="BQ9" s="43">
        <v>111.92749999999999</v>
      </c>
      <c r="BR9" s="43">
        <v>143.88999999999999</v>
      </c>
      <c r="BS9" s="43">
        <v>143.88999999999999</v>
      </c>
      <c r="BT9" s="43">
        <v>143.88999999999999</v>
      </c>
      <c r="BU9" s="43">
        <v>143.88999999999999</v>
      </c>
      <c r="BV9" s="43">
        <v>150.94999999999999</v>
      </c>
      <c r="BW9" s="43">
        <v>150.94999999999999</v>
      </c>
      <c r="BX9" s="43">
        <v>150.94999999999999</v>
      </c>
      <c r="BY9" s="43">
        <v>150.94999999999999</v>
      </c>
      <c r="BZ9" s="43">
        <v>138.51499999999999</v>
      </c>
      <c r="CA9" s="43">
        <v>138.51499999999999</v>
      </c>
      <c r="CB9" s="43">
        <v>138.51499999999999</v>
      </c>
      <c r="CC9" s="43">
        <v>138.51499999999999</v>
      </c>
      <c r="CD9" s="43">
        <v>143.26</v>
      </c>
      <c r="CE9" s="43">
        <v>143.26</v>
      </c>
      <c r="CF9" s="43">
        <v>143.26</v>
      </c>
      <c r="CG9" s="43">
        <v>143.26</v>
      </c>
      <c r="CH9" s="43">
        <v>140.565</v>
      </c>
      <c r="CI9" s="43">
        <v>140.565</v>
      </c>
      <c r="CJ9" s="43">
        <v>140.565</v>
      </c>
      <c r="CK9" s="43">
        <v>140.565</v>
      </c>
      <c r="CL9" s="43">
        <v>135.98750000000001</v>
      </c>
      <c r="CM9" s="43">
        <v>135.98750000000001</v>
      </c>
      <c r="CN9" s="43">
        <v>135.98750000000001</v>
      </c>
      <c r="CO9" s="43">
        <v>135.98750000000001</v>
      </c>
      <c r="CP9" s="43">
        <v>126.67</v>
      </c>
      <c r="CQ9" s="43">
        <v>126.67</v>
      </c>
      <c r="CR9" s="43">
        <v>126.67</v>
      </c>
      <c r="CS9" s="43">
        <v>126.67</v>
      </c>
      <c r="CT9" s="44"/>
      <c r="CU9" s="44"/>
      <c r="CV9" s="44"/>
      <c r="CW9" s="45"/>
      <c r="CX9" s="46">
        <f>IF(SUM(B9:CW9)&lt;&gt;0,AVERAGEIF(B9:CW9,"&lt;&gt;"""),"")</f>
        <v>98.23614583333331</v>
      </c>
    </row>
    <row r="10" spans="1:102" ht="30" customHeight="1" thickBot="1" x14ac:dyDescent="0.3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5" customHeight="1" x14ac:dyDescent="0.3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5" customHeight="1" x14ac:dyDescent="0.3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5" customHeight="1" x14ac:dyDescent="0.3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5" customHeight="1" x14ac:dyDescent="0.3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5" customHeight="1" x14ac:dyDescent="0.3">
      <c r="A15" s="69" t="s">
        <v>12</v>
      </c>
      <c r="B15" s="70">
        <v>51.654000000000003</v>
      </c>
      <c r="C15" s="71">
        <v>43.442999999999998</v>
      </c>
      <c r="D15" s="71">
        <v>30.338999999999999</v>
      </c>
      <c r="E15" s="71">
        <v>22.898</v>
      </c>
      <c r="F15" s="71">
        <v>24.55</v>
      </c>
      <c r="G15" s="71">
        <v>6.5970000000000004</v>
      </c>
      <c r="H15" s="71">
        <v>5.6849999999999996</v>
      </c>
      <c r="I15" s="71">
        <v>11.09</v>
      </c>
      <c r="J15" s="71">
        <v>9.4789999999999992</v>
      </c>
      <c r="K15" s="71">
        <v>10.407</v>
      </c>
      <c r="L15" s="71">
        <v>7.2679999999999998</v>
      </c>
      <c r="M15" s="71">
        <v>9.4529999999999994</v>
      </c>
      <c r="N15" s="71">
        <v>7.6029999999999998</v>
      </c>
      <c r="O15" s="71">
        <v>8.048</v>
      </c>
      <c r="P15" s="71">
        <v>7.94</v>
      </c>
      <c r="Q15" s="71">
        <v>6.5039999999999996</v>
      </c>
      <c r="R15" s="71">
        <v>8.5739999999999998</v>
      </c>
      <c r="S15" s="71">
        <v>7.0839999999999996</v>
      </c>
      <c r="T15" s="71">
        <v>7.7210000000000001</v>
      </c>
      <c r="U15" s="71">
        <v>22.388000000000002</v>
      </c>
      <c r="V15" s="71">
        <v>16.911999999999999</v>
      </c>
      <c r="W15" s="71">
        <v>19.824999999999999</v>
      </c>
      <c r="X15" s="71">
        <v>13.000999999999999</v>
      </c>
      <c r="Y15" s="71">
        <v>15.000999999999999</v>
      </c>
      <c r="Z15" s="71">
        <v>15.701000000000001</v>
      </c>
      <c r="AA15" s="71">
        <v>16.800999999999998</v>
      </c>
      <c r="AB15" s="71">
        <v>18.702000000000002</v>
      </c>
      <c r="AC15" s="71">
        <v>20.291</v>
      </c>
      <c r="AD15" s="71">
        <v>23.44</v>
      </c>
      <c r="AE15" s="71">
        <v>19.006</v>
      </c>
      <c r="AF15" s="71">
        <v>19.741</v>
      </c>
      <c r="AG15" s="71">
        <v>18.782</v>
      </c>
      <c r="AH15" s="71">
        <v>28.451000000000001</v>
      </c>
      <c r="AI15" s="71">
        <v>26.096</v>
      </c>
      <c r="AJ15" s="71">
        <v>21.93</v>
      </c>
      <c r="AK15" s="71">
        <v>16.100000000000001</v>
      </c>
      <c r="AL15" s="71">
        <v>53.726999999999997</v>
      </c>
      <c r="AM15" s="71">
        <v>17</v>
      </c>
      <c r="AN15" s="71">
        <v>23.95</v>
      </c>
      <c r="AO15" s="71">
        <v>15.779</v>
      </c>
      <c r="AP15" s="71">
        <v>20</v>
      </c>
      <c r="AQ15" s="71">
        <v>30.95</v>
      </c>
      <c r="AR15" s="71">
        <v>32.700000000000003</v>
      </c>
      <c r="AS15" s="71">
        <v>29.963000000000001</v>
      </c>
      <c r="AT15" s="71">
        <v>105.42</v>
      </c>
      <c r="AU15" s="71">
        <v>62.5</v>
      </c>
      <c r="AV15" s="71">
        <v>93.7</v>
      </c>
      <c r="AW15" s="71">
        <v>100.7</v>
      </c>
      <c r="AX15" s="71">
        <v>25.795999999999999</v>
      </c>
      <c r="AY15" s="71">
        <v>35.927</v>
      </c>
      <c r="AZ15" s="71">
        <v>29.827999999999999</v>
      </c>
      <c r="BA15" s="71">
        <v>46.317999999999998</v>
      </c>
      <c r="BB15" s="71">
        <v>30.581</v>
      </c>
      <c r="BC15" s="71">
        <v>37.481000000000002</v>
      </c>
      <c r="BD15" s="71">
        <v>38.619999999999997</v>
      </c>
      <c r="BE15" s="71">
        <v>42.625</v>
      </c>
      <c r="BF15" s="71">
        <v>55.982999999999997</v>
      </c>
      <c r="BG15" s="71">
        <v>49.554000000000002</v>
      </c>
      <c r="BH15" s="71">
        <v>47.61</v>
      </c>
      <c r="BI15" s="71">
        <v>38.241</v>
      </c>
      <c r="BJ15" s="71">
        <v>114.01</v>
      </c>
      <c r="BK15" s="71">
        <v>65.173000000000002</v>
      </c>
      <c r="BL15" s="71">
        <v>77.450999999999993</v>
      </c>
      <c r="BM15" s="71">
        <v>64.941999999999993</v>
      </c>
      <c r="BN15" s="71">
        <v>46</v>
      </c>
      <c r="BO15" s="71">
        <v>43.9</v>
      </c>
      <c r="BP15" s="71">
        <v>53.4</v>
      </c>
      <c r="BQ15" s="71">
        <v>41.776000000000003</v>
      </c>
      <c r="BR15" s="71">
        <v>31.065999999999999</v>
      </c>
      <c r="BS15" s="71">
        <v>34.1</v>
      </c>
      <c r="BT15" s="71">
        <v>13.063000000000001</v>
      </c>
      <c r="BU15" s="71">
        <v>10.193</v>
      </c>
      <c r="BV15" s="71">
        <v>11.455</v>
      </c>
      <c r="BW15" s="71">
        <v>11.3</v>
      </c>
      <c r="BX15" s="71">
        <v>9.8000000000000007</v>
      </c>
      <c r="BY15" s="71">
        <v>8.8330000000000002</v>
      </c>
      <c r="BZ15" s="71">
        <v>7.0010000000000003</v>
      </c>
      <c r="CA15" s="71">
        <v>6.4119999999999999</v>
      </c>
      <c r="CB15" s="71">
        <v>6.7270000000000003</v>
      </c>
      <c r="CC15" s="71">
        <v>6.8380000000000001</v>
      </c>
      <c r="CD15" s="71">
        <v>11.113</v>
      </c>
      <c r="CE15" s="71">
        <v>11.035</v>
      </c>
      <c r="CF15" s="71">
        <v>11.448</v>
      </c>
      <c r="CG15" s="71">
        <v>5.6459999999999999</v>
      </c>
      <c r="CH15" s="71">
        <v>2.4009999999999998</v>
      </c>
      <c r="CI15" s="71">
        <v>3.8679999999999999</v>
      </c>
      <c r="CJ15" s="71">
        <v>7.0519999999999996</v>
      </c>
      <c r="CK15" s="71">
        <v>22.32</v>
      </c>
      <c r="CL15" s="71">
        <v>13.371</v>
      </c>
      <c r="CM15" s="71">
        <v>14.484</v>
      </c>
      <c r="CN15" s="71">
        <v>13.039</v>
      </c>
      <c r="CO15" s="71">
        <v>6.8929999999999998</v>
      </c>
      <c r="CP15" s="71">
        <v>5.9210000000000003</v>
      </c>
      <c r="CQ15" s="71">
        <v>10.824999999999999</v>
      </c>
      <c r="CR15" s="71">
        <v>11.72</v>
      </c>
      <c r="CS15" s="71">
        <v>13.385</v>
      </c>
      <c r="CT15" s="72"/>
      <c r="CU15" s="72"/>
      <c r="CV15" s="72"/>
      <c r="CW15" s="73"/>
      <c r="CX15" s="74">
        <f t="array" ref="CX15">SUMPRODUCT(B15:CW15*0.25)</f>
        <v>627.85474999999997</v>
      </c>
    </row>
    <row r="16" spans="1:102" ht="25" customHeight="1" x14ac:dyDescent="0.3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5" customHeight="1" x14ac:dyDescent="0.3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35">
      <c r="A18" s="75" t="s">
        <v>15</v>
      </c>
      <c r="B18" s="76">
        <f>SUM(B11:B17)</f>
        <v>51.654000000000003</v>
      </c>
      <c r="C18" s="77">
        <f t="shared" ref="C18:BN18" si="0">SUM(C11:C17)</f>
        <v>43.442999999999998</v>
      </c>
      <c r="D18" s="77">
        <f t="shared" si="0"/>
        <v>30.338999999999999</v>
      </c>
      <c r="E18" s="77">
        <f t="shared" si="0"/>
        <v>22.898</v>
      </c>
      <c r="F18" s="77">
        <f t="shared" si="0"/>
        <v>24.55</v>
      </c>
      <c r="G18" s="77">
        <f t="shared" si="0"/>
        <v>6.5970000000000004</v>
      </c>
      <c r="H18" s="77">
        <f t="shared" si="0"/>
        <v>5.6849999999999996</v>
      </c>
      <c r="I18" s="77">
        <f t="shared" si="0"/>
        <v>11.09</v>
      </c>
      <c r="J18" s="77">
        <f t="shared" si="0"/>
        <v>9.4789999999999992</v>
      </c>
      <c r="K18" s="77">
        <f t="shared" si="0"/>
        <v>10.407</v>
      </c>
      <c r="L18" s="77">
        <f t="shared" si="0"/>
        <v>7.2679999999999998</v>
      </c>
      <c r="M18" s="77">
        <f t="shared" si="0"/>
        <v>9.4529999999999994</v>
      </c>
      <c r="N18" s="77">
        <f t="shared" si="0"/>
        <v>7.6029999999999998</v>
      </c>
      <c r="O18" s="77">
        <f t="shared" si="0"/>
        <v>8.048</v>
      </c>
      <c r="P18" s="77">
        <f t="shared" si="0"/>
        <v>7.94</v>
      </c>
      <c r="Q18" s="77">
        <f t="shared" si="0"/>
        <v>6.5039999999999996</v>
      </c>
      <c r="R18" s="77">
        <f t="shared" si="0"/>
        <v>8.5739999999999998</v>
      </c>
      <c r="S18" s="77">
        <f t="shared" si="0"/>
        <v>7.0839999999999996</v>
      </c>
      <c r="T18" s="77">
        <f t="shared" si="0"/>
        <v>7.7210000000000001</v>
      </c>
      <c r="U18" s="77">
        <f t="shared" si="0"/>
        <v>22.388000000000002</v>
      </c>
      <c r="V18" s="77">
        <f t="shared" si="0"/>
        <v>16.911999999999999</v>
      </c>
      <c r="W18" s="77">
        <f t="shared" si="0"/>
        <v>19.824999999999999</v>
      </c>
      <c r="X18" s="77">
        <f t="shared" si="0"/>
        <v>13.000999999999999</v>
      </c>
      <c r="Y18" s="77">
        <f t="shared" si="0"/>
        <v>15.000999999999999</v>
      </c>
      <c r="Z18" s="77">
        <f t="shared" si="0"/>
        <v>15.701000000000001</v>
      </c>
      <c r="AA18" s="77">
        <f t="shared" si="0"/>
        <v>16.800999999999998</v>
      </c>
      <c r="AB18" s="77">
        <f t="shared" si="0"/>
        <v>18.702000000000002</v>
      </c>
      <c r="AC18" s="77">
        <f t="shared" si="0"/>
        <v>20.291</v>
      </c>
      <c r="AD18" s="77">
        <f t="shared" si="0"/>
        <v>23.44</v>
      </c>
      <c r="AE18" s="77">
        <f t="shared" si="0"/>
        <v>19.006</v>
      </c>
      <c r="AF18" s="77">
        <f t="shared" si="0"/>
        <v>19.741</v>
      </c>
      <c r="AG18" s="77">
        <f t="shared" si="0"/>
        <v>18.782</v>
      </c>
      <c r="AH18" s="77">
        <f t="shared" si="0"/>
        <v>28.451000000000001</v>
      </c>
      <c r="AI18" s="77">
        <f t="shared" si="0"/>
        <v>26.096</v>
      </c>
      <c r="AJ18" s="77">
        <f t="shared" si="0"/>
        <v>21.93</v>
      </c>
      <c r="AK18" s="77">
        <f t="shared" si="0"/>
        <v>16.100000000000001</v>
      </c>
      <c r="AL18" s="77">
        <f t="shared" si="0"/>
        <v>53.726999999999997</v>
      </c>
      <c r="AM18" s="77">
        <f t="shared" si="0"/>
        <v>17</v>
      </c>
      <c r="AN18" s="77">
        <f t="shared" si="0"/>
        <v>23.95</v>
      </c>
      <c r="AO18" s="77">
        <f t="shared" si="0"/>
        <v>15.779</v>
      </c>
      <c r="AP18" s="77">
        <f t="shared" si="0"/>
        <v>20</v>
      </c>
      <c r="AQ18" s="77">
        <f t="shared" si="0"/>
        <v>30.95</v>
      </c>
      <c r="AR18" s="77">
        <f t="shared" si="0"/>
        <v>32.700000000000003</v>
      </c>
      <c r="AS18" s="77">
        <f t="shared" si="0"/>
        <v>29.963000000000001</v>
      </c>
      <c r="AT18" s="77">
        <f t="shared" si="0"/>
        <v>105.42</v>
      </c>
      <c r="AU18" s="77">
        <f t="shared" si="0"/>
        <v>62.5</v>
      </c>
      <c r="AV18" s="77">
        <f t="shared" si="0"/>
        <v>93.7</v>
      </c>
      <c r="AW18" s="77">
        <f t="shared" si="0"/>
        <v>100.7</v>
      </c>
      <c r="AX18" s="77">
        <f t="shared" si="0"/>
        <v>25.795999999999999</v>
      </c>
      <c r="AY18" s="77">
        <f t="shared" si="0"/>
        <v>35.927</v>
      </c>
      <c r="AZ18" s="77">
        <f t="shared" si="0"/>
        <v>29.827999999999999</v>
      </c>
      <c r="BA18" s="77">
        <f t="shared" si="0"/>
        <v>46.317999999999998</v>
      </c>
      <c r="BB18" s="77">
        <f t="shared" si="0"/>
        <v>30.581</v>
      </c>
      <c r="BC18" s="77">
        <f t="shared" si="0"/>
        <v>37.481000000000002</v>
      </c>
      <c r="BD18" s="77">
        <f t="shared" si="0"/>
        <v>38.619999999999997</v>
      </c>
      <c r="BE18" s="77">
        <f t="shared" si="0"/>
        <v>42.625</v>
      </c>
      <c r="BF18" s="77">
        <f t="shared" si="0"/>
        <v>55.982999999999997</v>
      </c>
      <c r="BG18" s="77">
        <f t="shared" si="0"/>
        <v>49.554000000000002</v>
      </c>
      <c r="BH18" s="77">
        <f t="shared" si="0"/>
        <v>47.61</v>
      </c>
      <c r="BI18" s="77">
        <f t="shared" si="0"/>
        <v>38.241</v>
      </c>
      <c r="BJ18" s="77">
        <f t="shared" si="0"/>
        <v>114.01</v>
      </c>
      <c r="BK18" s="77">
        <f t="shared" si="0"/>
        <v>65.173000000000002</v>
      </c>
      <c r="BL18" s="77">
        <f t="shared" si="0"/>
        <v>77.450999999999993</v>
      </c>
      <c r="BM18" s="77">
        <f t="shared" si="0"/>
        <v>64.941999999999993</v>
      </c>
      <c r="BN18" s="77">
        <f t="shared" si="0"/>
        <v>46</v>
      </c>
      <c r="BO18" s="77">
        <f t="shared" ref="BO18:CW18" si="1">SUM(BO11:BO17)</f>
        <v>43.9</v>
      </c>
      <c r="BP18" s="77">
        <f t="shared" si="1"/>
        <v>53.4</v>
      </c>
      <c r="BQ18" s="77">
        <f t="shared" si="1"/>
        <v>41.776000000000003</v>
      </c>
      <c r="BR18" s="77">
        <f t="shared" si="1"/>
        <v>31.065999999999999</v>
      </c>
      <c r="BS18" s="77">
        <f t="shared" si="1"/>
        <v>34.1</v>
      </c>
      <c r="BT18" s="77">
        <f t="shared" si="1"/>
        <v>13.063000000000001</v>
      </c>
      <c r="BU18" s="77">
        <f t="shared" si="1"/>
        <v>10.193</v>
      </c>
      <c r="BV18" s="77">
        <f t="shared" si="1"/>
        <v>11.455</v>
      </c>
      <c r="BW18" s="77">
        <f t="shared" si="1"/>
        <v>11.3</v>
      </c>
      <c r="BX18" s="77">
        <f t="shared" si="1"/>
        <v>9.8000000000000007</v>
      </c>
      <c r="BY18" s="77">
        <f t="shared" si="1"/>
        <v>8.8330000000000002</v>
      </c>
      <c r="BZ18" s="77">
        <f t="shared" si="1"/>
        <v>7.0010000000000003</v>
      </c>
      <c r="CA18" s="77">
        <f t="shared" si="1"/>
        <v>6.4119999999999999</v>
      </c>
      <c r="CB18" s="77">
        <f t="shared" si="1"/>
        <v>6.7270000000000003</v>
      </c>
      <c r="CC18" s="77">
        <f t="shared" si="1"/>
        <v>6.8380000000000001</v>
      </c>
      <c r="CD18" s="77">
        <f t="shared" si="1"/>
        <v>11.113</v>
      </c>
      <c r="CE18" s="77">
        <f t="shared" si="1"/>
        <v>11.035</v>
      </c>
      <c r="CF18" s="77">
        <f t="shared" si="1"/>
        <v>11.448</v>
      </c>
      <c r="CG18" s="77">
        <f t="shared" si="1"/>
        <v>5.6459999999999999</v>
      </c>
      <c r="CH18" s="77">
        <f t="shared" si="1"/>
        <v>2.4009999999999998</v>
      </c>
      <c r="CI18" s="77">
        <f t="shared" si="1"/>
        <v>3.8679999999999999</v>
      </c>
      <c r="CJ18" s="77">
        <f t="shared" si="1"/>
        <v>7.0519999999999996</v>
      </c>
      <c r="CK18" s="77">
        <f t="shared" si="1"/>
        <v>22.32</v>
      </c>
      <c r="CL18" s="77">
        <f t="shared" si="1"/>
        <v>13.371</v>
      </c>
      <c r="CM18" s="77">
        <f t="shared" si="1"/>
        <v>14.484</v>
      </c>
      <c r="CN18" s="77">
        <f t="shared" si="1"/>
        <v>13.039</v>
      </c>
      <c r="CO18" s="77">
        <f t="shared" si="1"/>
        <v>6.8929999999999998</v>
      </c>
      <c r="CP18" s="77">
        <f t="shared" si="1"/>
        <v>5.9210000000000003</v>
      </c>
      <c r="CQ18" s="77">
        <f t="shared" si="1"/>
        <v>10.824999999999999</v>
      </c>
      <c r="CR18" s="77">
        <f t="shared" si="1"/>
        <v>11.72</v>
      </c>
      <c r="CS18" s="77">
        <f t="shared" si="1"/>
        <v>13.385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627.85474999999997</v>
      </c>
    </row>
    <row r="19" spans="1:102" ht="18" customHeight="1" thickBot="1" x14ac:dyDescent="0.3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5" customHeight="1" x14ac:dyDescent="0.3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5" customHeight="1" x14ac:dyDescent="0.3">
      <c r="A22" s="92" t="s">
        <v>18</v>
      </c>
      <c r="B22" s="93">
        <v>0.60799999999999998</v>
      </c>
      <c r="C22" s="94"/>
      <c r="D22" s="94"/>
      <c r="E22" s="94"/>
      <c r="F22" s="94"/>
      <c r="G22" s="94">
        <v>0.628</v>
      </c>
      <c r="H22" s="94">
        <v>0.59199999999999997</v>
      </c>
      <c r="I22" s="94">
        <v>0.61599999999999999</v>
      </c>
      <c r="J22" s="94">
        <v>0.60799999999999998</v>
      </c>
      <c r="K22" s="94">
        <v>0.58399999999999996</v>
      </c>
      <c r="L22" s="94">
        <v>0.58399999999999996</v>
      </c>
      <c r="M22" s="94">
        <v>0.624</v>
      </c>
      <c r="N22" s="94">
        <v>0.64400000000000002</v>
      </c>
      <c r="O22" s="94">
        <v>0.68400000000000005</v>
      </c>
      <c r="P22" s="94">
        <v>0.68400000000000005</v>
      </c>
      <c r="Q22" s="94">
        <v>0.64</v>
      </c>
      <c r="R22" s="94">
        <v>0.61599999999999999</v>
      </c>
      <c r="S22" s="94">
        <v>0.62</v>
      </c>
      <c r="T22" s="94">
        <v>0.57599999999999996</v>
      </c>
      <c r="U22" s="94"/>
      <c r="V22" s="94"/>
      <c r="W22" s="94"/>
      <c r="X22" s="94"/>
      <c r="Y22" s="94"/>
      <c r="Z22" s="94"/>
      <c r="AA22" s="94"/>
      <c r="AB22" s="94"/>
      <c r="AC22" s="94"/>
      <c r="AD22" s="94">
        <v>0.49199999999999999</v>
      </c>
      <c r="AE22" s="94">
        <v>0.11</v>
      </c>
      <c r="AF22" s="94"/>
      <c r="AG22" s="94"/>
      <c r="AH22" s="94">
        <v>0.1</v>
      </c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1.6</v>
      </c>
      <c r="AY22" s="94">
        <v>1.6</v>
      </c>
      <c r="AZ22" s="94">
        <v>1.6</v>
      </c>
      <c r="BA22" s="94">
        <v>1.6</v>
      </c>
      <c r="BB22" s="94"/>
      <c r="BC22" s="94"/>
      <c r="BD22" s="94"/>
      <c r="BE22" s="94"/>
      <c r="BF22" s="94"/>
      <c r="BG22" s="94"/>
      <c r="BH22" s="94"/>
      <c r="BI22" s="94"/>
      <c r="BJ22" s="94">
        <v>1.6</v>
      </c>
      <c r="BK22" s="94">
        <v>1.7</v>
      </c>
      <c r="BL22" s="94">
        <v>1.7</v>
      </c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>
        <v>0.13</v>
      </c>
      <c r="BZ22" s="94"/>
      <c r="CA22" s="94">
        <v>0.16</v>
      </c>
      <c r="CB22" s="94"/>
      <c r="CC22" s="94"/>
      <c r="CD22" s="94">
        <v>0.16</v>
      </c>
      <c r="CE22" s="94">
        <v>0.16</v>
      </c>
      <c r="CF22" s="94">
        <v>0.16</v>
      </c>
      <c r="CG22" s="94">
        <v>0.16</v>
      </c>
      <c r="CH22" s="94"/>
      <c r="CI22" s="94">
        <v>0.14000000000000001</v>
      </c>
      <c r="CJ22" s="94">
        <v>0.14000000000000001</v>
      </c>
      <c r="CK22" s="94">
        <v>0.14000000000000001</v>
      </c>
      <c r="CL22" s="94"/>
      <c r="CM22" s="94"/>
      <c r="CN22" s="94">
        <v>0.14000000000000001</v>
      </c>
      <c r="CO22" s="94">
        <v>0.14000000000000001</v>
      </c>
      <c r="CP22" s="94"/>
      <c r="CQ22" s="94">
        <v>0.14000000000000001</v>
      </c>
      <c r="CR22" s="94">
        <v>0.14000000000000001</v>
      </c>
      <c r="CS22" s="94">
        <v>0.14000000000000001</v>
      </c>
      <c r="CT22" s="95"/>
      <c r="CU22" s="95"/>
      <c r="CV22" s="95"/>
      <c r="CW22" s="96"/>
      <c r="CX22" s="97">
        <f t="array" ref="CX22">SUMPRODUCT(B22:CW22*0.25)</f>
        <v>5.8650000000000011</v>
      </c>
    </row>
    <row r="23" spans="1:102" ht="25" customHeight="1" x14ac:dyDescent="0.3">
      <c r="A23" s="92" t="s">
        <v>19</v>
      </c>
      <c r="B23" s="98">
        <v>71.168999999999997</v>
      </c>
      <c r="C23" s="99">
        <v>60.784999999999997</v>
      </c>
      <c r="D23" s="99">
        <v>35.951000000000001</v>
      </c>
      <c r="E23" s="99"/>
      <c r="F23" s="99">
        <v>63.673999999999999</v>
      </c>
      <c r="G23" s="99">
        <v>5.3810000000000002</v>
      </c>
      <c r="H23" s="99">
        <v>5.3620000000000001</v>
      </c>
      <c r="I23" s="99">
        <v>34.237000000000002</v>
      </c>
      <c r="J23" s="99">
        <v>12.153</v>
      </c>
      <c r="K23" s="99">
        <v>23.218</v>
      </c>
      <c r="L23" s="99">
        <v>19.914000000000001</v>
      </c>
      <c r="M23" s="99">
        <v>21.443000000000001</v>
      </c>
      <c r="N23" s="99">
        <v>20.071999999999999</v>
      </c>
      <c r="O23" s="99">
        <v>20.933</v>
      </c>
      <c r="P23" s="99">
        <v>20.209</v>
      </c>
      <c r="Q23" s="99">
        <v>5.2030000000000003</v>
      </c>
      <c r="R23" s="99">
        <v>17.305</v>
      </c>
      <c r="S23" s="99">
        <v>5.1520000000000001</v>
      </c>
      <c r="T23" s="99">
        <v>5.1319999999999997</v>
      </c>
      <c r="U23" s="99">
        <v>43.4</v>
      </c>
      <c r="V23" s="99">
        <v>33.9</v>
      </c>
      <c r="W23" s="99">
        <v>34.9</v>
      </c>
      <c r="X23" s="99">
        <v>28.7</v>
      </c>
      <c r="Y23" s="99">
        <v>39.799999999999997</v>
      </c>
      <c r="Z23" s="99">
        <v>35.5</v>
      </c>
      <c r="AA23" s="99">
        <v>43.697000000000003</v>
      </c>
      <c r="AB23" s="99">
        <v>71.995000000000005</v>
      </c>
      <c r="AC23" s="99">
        <v>39.496000000000002</v>
      </c>
      <c r="AD23" s="99">
        <v>41.387999999999998</v>
      </c>
      <c r="AE23" s="99">
        <v>31.77</v>
      </c>
      <c r="AF23" s="99">
        <v>34.1</v>
      </c>
      <c r="AG23" s="99">
        <v>27.382999999999999</v>
      </c>
      <c r="AH23" s="99">
        <v>54.48</v>
      </c>
      <c r="AI23" s="99">
        <v>32</v>
      </c>
      <c r="AJ23" s="99">
        <v>33.6</v>
      </c>
      <c r="AK23" s="99">
        <v>30.567</v>
      </c>
      <c r="AL23" s="99">
        <v>32.752000000000002</v>
      </c>
      <c r="AM23" s="99">
        <v>37.5</v>
      </c>
      <c r="AN23" s="99">
        <v>40.6</v>
      </c>
      <c r="AO23" s="99">
        <v>28</v>
      </c>
      <c r="AP23" s="99">
        <v>35.200000000000003</v>
      </c>
      <c r="AQ23" s="99">
        <v>41.226999999999997</v>
      </c>
      <c r="AR23" s="99">
        <v>49.4</v>
      </c>
      <c r="AS23" s="99">
        <v>31.9</v>
      </c>
      <c r="AT23" s="99">
        <v>58.237000000000002</v>
      </c>
      <c r="AU23" s="99">
        <v>63.981000000000002</v>
      </c>
      <c r="AV23" s="99">
        <v>34.966999999999999</v>
      </c>
      <c r="AW23" s="99">
        <v>44.279000000000003</v>
      </c>
      <c r="AX23" s="99">
        <v>12.475</v>
      </c>
      <c r="AY23" s="99">
        <v>30.803000000000001</v>
      </c>
      <c r="AZ23" s="99">
        <v>21.751999999999999</v>
      </c>
      <c r="BA23" s="99">
        <v>28.093</v>
      </c>
      <c r="BB23" s="99">
        <v>3.609</v>
      </c>
      <c r="BC23" s="99">
        <v>7.9980000000000002</v>
      </c>
      <c r="BD23" s="99">
        <v>9.3330000000000002</v>
      </c>
      <c r="BE23" s="99">
        <v>10.773</v>
      </c>
      <c r="BF23" s="99">
        <v>13.428000000000001</v>
      </c>
      <c r="BG23" s="99">
        <v>15.372</v>
      </c>
      <c r="BH23" s="99">
        <v>13.193</v>
      </c>
      <c r="BI23" s="99">
        <v>8.3049999999999997</v>
      </c>
      <c r="BJ23" s="99">
        <v>11.090999999999999</v>
      </c>
      <c r="BK23" s="99">
        <v>7.92</v>
      </c>
      <c r="BL23" s="99">
        <v>44.529000000000003</v>
      </c>
      <c r="BM23" s="99">
        <v>35.799999999999997</v>
      </c>
      <c r="BN23" s="99">
        <v>33.700000000000003</v>
      </c>
      <c r="BO23" s="99">
        <v>39.299999999999997</v>
      </c>
      <c r="BP23" s="99"/>
      <c r="BQ23" s="99">
        <v>20.100000000000001</v>
      </c>
      <c r="BR23" s="99">
        <v>16.094999999999999</v>
      </c>
      <c r="BS23" s="99">
        <v>28.1</v>
      </c>
      <c r="BT23" s="99">
        <v>27.542999999999999</v>
      </c>
      <c r="BU23" s="99">
        <v>39.296999999999997</v>
      </c>
      <c r="BV23" s="99">
        <v>38.597999999999999</v>
      </c>
      <c r="BW23" s="99">
        <v>59.7</v>
      </c>
      <c r="BX23" s="99">
        <v>57.225000000000001</v>
      </c>
      <c r="BY23" s="99">
        <v>90.73</v>
      </c>
      <c r="BZ23" s="99">
        <v>63.4</v>
      </c>
      <c r="CA23" s="99">
        <v>59.26</v>
      </c>
      <c r="CB23" s="99">
        <v>57.4</v>
      </c>
      <c r="CC23" s="99">
        <v>55.7</v>
      </c>
      <c r="CD23" s="99">
        <v>55.67</v>
      </c>
      <c r="CE23" s="99">
        <v>54.77</v>
      </c>
      <c r="CF23" s="99">
        <v>53.37</v>
      </c>
      <c r="CG23" s="99">
        <v>48.47</v>
      </c>
      <c r="CH23" s="99">
        <v>44.1</v>
      </c>
      <c r="CI23" s="99">
        <v>44.44</v>
      </c>
      <c r="CJ23" s="99">
        <v>43.94</v>
      </c>
      <c r="CK23" s="99">
        <v>62.94</v>
      </c>
      <c r="CL23" s="99">
        <v>55.4</v>
      </c>
      <c r="CM23" s="99">
        <v>72.099999999999994</v>
      </c>
      <c r="CN23" s="99">
        <v>43.81</v>
      </c>
      <c r="CO23" s="99">
        <v>0.31</v>
      </c>
      <c r="CP23" s="99"/>
      <c r="CQ23" s="99">
        <v>0.33</v>
      </c>
      <c r="CR23" s="99">
        <v>0.33</v>
      </c>
      <c r="CS23" s="99">
        <v>0.33</v>
      </c>
      <c r="CT23" s="100"/>
      <c r="CU23" s="100"/>
      <c r="CV23" s="100"/>
      <c r="CW23" s="96"/>
      <c r="CX23" s="97">
        <f t="array" ref="CX23">SUMPRODUCT(B23:CW23*0.25)</f>
        <v>785.73599999999988</v>
      </c>
    </row>
    <row r="24" spans="1:102" ht="25" customHeight="1" x14ac:dyDescent="0.3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5" customHeight="1" x14ac:dyDescent="0.3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5" customHeight="1" x14ac:dyDescent="0.3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5" customHeight="1" x14ac:dyDescent="0.3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5">
      <c r="A28" s="105" t="s">
        <v>24</v>
      </c>
      <c r="B28" s="106">
        <f>SUM(B21:B27)</f>
        <v>71.777000000000001</v>
      </c>
      <c r="C28" s="107">
        <f t="shared" ref="C28:BN28" si="2">SUM(C21:C27)</f>
        <v>60.784999999999997</v>
      </c>
      <c r="D28" s="107">
        <f t="shared" si="2"/>
        <v>35.951000000000001</v>
      </c>
      <c r="E28" s="107">
        <f t="shared" si="2"/>
        <v>0</v>
      </c>
      <c r="F28" s="107">
        <f t="shared" si="2"/>
        <v>63.673999999999999</v>
      </c>
      <c r="G28" s="107">
        <f t="shared" si="2"/>
        <v>6.0090000000000003</v>
      </c>
      <c r="H28" s="107">
        <f t="shared" si="2"/>
        <v>5.9539999999999997</v>
      </c>
      <c r="I28" s="107">
        <f t="shared" si="2"/>
        <v>34.853000000000002</v>
      </c>
      <c r="J28" s="107">
        <f t="shared" si="2"/>
        <v>12.761000000000001</v>
      </c>
      <c r="K28" s="107">
        <f t="shared" si="2"/>
        <v>23.802</v>
      </c>
      <c r="L28" s="107">
        <f t="shared" si="2"/>
        <v>20.498000000000001</v>
      </c>
      <c r="M28" s="107">
        <f t="shared" si="2"/>
        <v>22.067</v>
      </c>
      <c r="N28" s="107">
        <f t="shared" si="2"/>
        <v>20.715999999999998</v>
      </c>
      <c r="O28" s="107">
        <f t="shared" si="2"/>
        <v>21.617000000000001</v>
      </c>
      <c r="P28" s="107">
        <f t="shared" si="2"/>
        <v>20.893000000000001</v>
      </c>
      <c r="Q28" s="107">
        <f t="shared" si="2"/>
        <v>5.843</v>
      </c>
      <c r="R28" s="107">
        <f t="shared" si="2"/>
        <v>17.920999999999999</v>
      </c>
      <c r="S28" s="107">
        <f t="shared" si="2"/>
        <v>5.7720000000000002</v>
      </c>
      <c r="T28" s="107">
        <f t="shared" si="2"/>
        <v>5.7079999999999993</v>
      </c>
      <c r="U28" s="107">
        <f t="shared" si="2"/>
        <v>43.4</v>
      </c>
      <c r="V28" s="107">
        <f t="shared" si="2"/>
        <v>33.9</v>
      </c>
      <c r="W28" s="107">
        <f t="shared" si="2"/>
        <v>34.9</v>
      </c>
      <c r="X28" s="107">
        <f t="shared" si="2"/>
        <v>28.7</v>
      </c>
      <c r="Y28" s="107">
        <f t="shared" si="2"/>
        <v>39.799999999999997</v>
      </c>
      <c r="Z28" s="107">
        <f t="shared" si="2"/>
        <v>35.5</v>
      </c>
      <c r="AA28" s="107">
        <f t="shared" si="2"/>
        <v>43.697000000000003</v>
      </c>
      <c r="AB28" s="107">
        <f t="shared" si="2"/>
        <v>71.995000000000005</v>
      </c>
      <c r="AC28" s="107">
        <f t="shared" si="2"/>
        <v>39.496000000000002</v>
      </c>
      <c r="AD28" s="107">
        <f t="shared" si="2"/>
        <v>41.879999999999995</v>
      </c>
      <c r="AE28" s="107">
        <f t="shared" si="2"/>
        <v>31.88</v>
      </c>
      <c r="AF28" s="107">
        <f t="shared" si="2"/>
        <v>34.1</v>
      </c>
      <c r="AG28" s="107">
        <f t="shared" si="2"/>
        <v>27.382999999999999</v>
      </c>
      <c r="AH28" s="107">
        <f t="shared" si="2"/>
        <v>54.58</v>
      </c>
      <c r="AI28" s="107">
        <f t="shared" si="2"/>
        <v>32</v>
      </c>
      <c r="AJ28" s="107">
        <f t="shared" si="2"/>
        <v>33.6</v>
      </c>
      <c r="AK28" s="107">
        <f t="shared" si="2"/>
        <v>30.567</v>
      </c>
      <c r="AL28" s="107">
        <f t="shared" si="2"/>
        <v>32.752000000000002</v>
      </c>
      <c r="AM28" s="107">
        <f t="shared" si="2"/>
        <v>37.5</v>
      </c>
      <c r="AN28" s="107">
        <f t="shared" si="2"/>
        <v>40.6</v>
      </c>
      <c r="AO28" s="107">
        <f t="shared" si="2"/>
        <v>28</v>
      </c>
      <c r="AP28" s="107">
        <f t="shared" si="2"/>
        <v>35.200000000000003</v>
      </c>
      <c r="AQ28" s="107">
        <f t="shared" si="2"/>
        <v>41.226999999999997</v>
      </c>
      <c r="AR28" s="107">
        <f t="shared" si="2"/>
        <v>49.4</v>
      </c>
      <c r="AS28" s="107">
        <f t="shared" si="2"/>
        <v>31.9</v>
      </c>
      <c r="AT28" s="107">
        <f t="shared" si="2"/>
        <v>58.237000000000002</v>
      </c>
      <c r="AU28" s="107">
        <f t="shared" si="2"/>
        <v>63.981000000000002</v>
      </c>
      <c r="AV28" s="107">
        <f t="shared" si="2"/>
        <v>34.966999999999999</v>
      </c>
      <c r="AW28" s="107">
        <f t="shared" si="2"/>
        <v>44.279000000000003</v>
      </c>
      <c r="AX28" s="107">
        <f t="shared" si="2"/>
        <v>14.074999999999999</v>
      </c>
      <c r="AY28" s="107">
        <f t="shared" si="2"/>
        <v>32.402999999999999</v>
      </c>
      <c r="AZ28" s="107">
        <f t="shared" si="2"/>
        <v>23.352</v>
      </c>
      <c r="BA28" s="107">
        <f t="shared" si="2"/>
        <v>29.693000000000001</v>
      </c>
      <c r="BB28" s="107">
        <f t="shared" si="2"/>
        <v>3.609</v>
      </c>
      <c r="BC28" s="107">
        <f t="shared" si="2"/>
        <v>7.9980000000000002</v>
      </c>
      <c r="BD28" s="107">
        <f t="shared" si="2"/>
        <v>9.3330000000000002</v>
      </c>
      <c r="BE28" s="107">
        <f t="shared" si="2"/>
        <v>10.773</v>
      </c>
      <c r="BF28" s="107">
        <f t="shared" si="2"/>
        <v>13.428000000000001</v>
      </c>
      <c r="BG28" s="107">
        <f t="shared" si="2"/>
        <v>15.372</v>
      </c>
      <c r="BH28" s="107">
        <f t="shared" si="2"/>
        <v>13.193</v>
      </c>
      <c r="BI28" s="107">
        <f t="shared" si="2"/>
        <v>8.3049999999999997</v>
      </c>
      <c r="BJ28" s="107">
        <f t="shared" si="2"/>
        <v>12.690999999999999</v>
      </c>
      <c r="BK28" s="107">
        <f t="shared" si="2"/>
        <v>9.6199999999999992</v>
      </c>
      <c r="BL28" s="107">
        <f t="shared" si="2"/>
        <v>46.229000000000006</v>
      </c>
      <c r="BM28" s="107">
        <f t="shared" si="2"/>
        <v>35.799999999999997</v>
      </c>
      <c r="BN28" s="107">
        <f t="shared" si="2"/>
        <v>33.700000000000003</v>
      </c>
      <c r="BO28" s="107">
        <f t="shared" ref="BO28:CW28" si="3">SUM(BO21:BO27)</f>
        <v>39.299999999999997</v>
      </c>
      <c r="BP28" s="107">
        <f t="shared" si="3"/>
        <v>0</v>
      </c>
      <c r="BQ28" s="107">
        <f t="shared" si="3"/>
        <v>20.100000000000001</v>
      </c>
      <c r="BR28" s="107">
        <f t="shared" si="3"/>
        <v>16.094999999999999</v>
      </c>
      <c r="BS28" s="107">
        <f t="shared" si="3"/>
        <v>28.1</v>
      </c>
      <c r="BT28" s="107">
        <f t="shared" si="3"/>
        <v>27.542999999999999</v>
      </c>
      <c r="BU28" s="107">
        <f t="shared" si="3"/>
        <v>39.296999999999997</v>
      </c>
      <c r="BV28" s="107">
        <f t="shared" si="3"/>
        <v>38.597999999999999</v>
      </c>
      <c r="BW28" s="107">
        <f t="shared" si="3"/>
        <v>59.7</v>
      </c>
      <c r="BX28" s="107">
        <f t="shared" si="3"/>
        <v>57.225000000000001</v>
      </c>
      <c r="BY28" s="107">
        <f t="shared" si="3"/>
        <v>90.86</v>
      </c>
      <c r="BZ28" s="107">
        <f t="shared" si="3"/>
        <v>63.4</v>
      </c>
      <c r="CA28" s="107">
        <f t="shared" si="3"/>
        <v>59.419999999999995</v>
      </c>
      <c r="CB28" s="107">
        <f t="shared" si="3"/>
        <v>57.4</v>
      </c>
      <c r="CC28" s="107">
        <f t="shared" si="3"/>
        <v>55.7</v>
      </c>
      <c r="CD28" s="107">
        <f t="shared" si="3"/>
        <v>55.83</v>
      </c>
      <c r="CE28" s="107">
        <f t="shared" si="3"/>
        <v>54.93</v>
      </c>
      <c r="CF28" s="107">
        <f t="shared" si="3"/>
        <v>53.529999999999994</v>
      </c>
      <c r="CG28" s="107">
        <f t="shared" si="3"/>
        <v>48.629999999999995</v>
      </c>
      <c r="CH28" s="107">
        <f t="shared" si="3"/>
        <v>44.1</v>
      </c>
      <c r="CI28" s="107">
        <f t="shared" si="3"/>
        <v>44.58</v>
      </c>
      <c r="CJ28" s="107">
        <f t="shared" si="3"/>
        <v>44.08</v>
      </c>
      <c r="CK28" s="107">
        <f t="shared" si="3"/>
        <v>63.08</v>
      </c>
      <c r="CL28" s="107">
        <f t="shared" si="3"/>
        <v>55.4</v>
      </c>
      <c r="CM28" s="107">
        <f t="shared" si="3"/>
        <v>72.099999999999994</v>
      </c>
      <c r="CN28" s="107">
        <f t="shared" si="3"/>
        <v>43.95</v>
      </c>
      <c r="CO28" s="107">
        <f t="shared" si="3"/>
        <v>0.45</v>
      </c>
      <c r="CP28" s="107">
        <f t="shared" si="3"/>
        <v>0</v>
      </c>
      <c r="CQ28" s="107">
        <f t="shared" si="3"/>
        <v>0.47000000000000003</v>
      </c>
      <c r="CR28" s="107">
        <f t="shared" si="3"/>
        <v>0.47000000000000003</v>
      </c>
      <c r="CS28" s="107">
        <f t="shared" si="3"/>
        <v>0.47000000000000003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791.60099999999989</v>
      </c>
    </row>
    <row r="29" spans="1:102" ht="18" customHeight="1" thickBot="1" x14ac:dyDescent="0.3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5" customHeight="1" x14ac:dyDescent="0.3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5" customHeight="1" x14ac:dyDescent="0.3">
      <c r="A32" s="92" t="s">
        <v>27</v>
      </c>
      <c r="B32" s="93">
        <v>123.431</v>
      </c>
      <c r="C32" s="94">
        <v>104.22799999999999</v>
      </c>
      <c r="D32" s="94">
        <v>66.290000000000006</v>
      </c>
      <c r="E32" s="94">
        <v>22.898</v>
      </c>
      <c r="F32" s="94">
        <v>88.224000000000004</v>
      </c>
      <c r="G32" s="94">
        <v>12.606</v>
      </c>
      <c r="H32" s="94">
        <v>11.638999999999999</v>
      </c>
      <c r="I32" s="94">
        <v>45.942999999999998</v>
      </c>
      <c r="J32" s="94">
        <v>22.24</v>
      </c>
      <c r="K32" s="94">
        <v>34.209000000000003</v>
      </c>
      <c r="L32" s="94">
        <v>27.765999999999998</v>
      </c>
      <c r="M32" s="94">
        <v>31.52</v>
      </c>
      <c r="N32" s="94">
        <v>28.318999999999999</v>
      </c>
      <c r="O32" s="94">
        <v>29.664999999999999</v>
      </c>
      <c r="P32" s="94">
        <v>28.832999999999998</v>
      </c>
      <c r="Q32" s="94">
        <v>12.347</v>
      </c>
      <c r="R32" s="94">
        <v>26.495000000000001</v>
      </c>
      <c r="S32" s="94">
        <v>12.856</v>
      </c>
      <c r="T32" s="94">
        <v>13.429</v>
      </c>
      <c r="U32" s="94">
        <v>65.787999999999997</v>
      </c>
      <c r="V32" s="94">
        <v>50.811999999999998</v>
      </c>
      <c r="W32" s="94">
        <v>54.725000000000001</v>
      </c>
      <c r="X32" s="94">
        <v>41.701000000000001</v>
      </c>
      <c r="Y32" s="94">
        <v>54.801000000000002</v>
      </c>
      <c r="Z32" s="94">
        <v>51.201000000000001</v>
      </c>
      <c r="AA32" s="94">
        <v>60.497999999999998</v>
      </c>
      <c r="AB32" s="94">
        <v>90.697000000000003</v>
      </c>
      <c r="AC32" s="94">
        <v>59.786999999999999</v>
      </c>
      <c r="AD32" s="94">
        <v>65.319999999999993</v>
      </c>
      <c r="AE32" s="94">
        <v>50.886000000000003</v>
      </c>
      <c r="AF32" s="94">
        <v>53.841000000000001</v>
      </c>
      <c r="AG32" s="94">
        <v>46.164999999999999</v>
      </c>
      <c r="AH32" s="94">
        <v>83.031000000000006</v>
      </c>
      <c r="AI32" s="94">
        <v>58.095999999999997</v>
      </c>
      <c r="AJ32" s="94">
        <v>55.53</v>
      </c>
      <c r="AK32" s="94">
        <v>46.667000000000002</v>
      </c>
      <c r="AL32" s="94">
        <v>86.478999999999999</v>
      </c>
      <c r="AM32" s="94">
        <v>54.5</v>
      </c>
      <c r="AN32" s="94">
        <v>64.55</v>
      </c>
      <c r="AO32" s="94">
        <v>43.779000000000003</v>
      </c>
      <c r="AP32" s="94">
        <v>55.2</v>
      </c>
      <c r="AQ32" s="94">
        <v>72.177000000000007</v>
      </c>
      <c r="AR32" s="94">
        <v>82.1</v>
      </c>
      <c r="AS32" s="94">
        <v>61.863</v>
      </c>
      <c r="AT32" s="94">
        <v>163.65700000000001</v>
      </c>
      <c r="AU32" s="94">
        <v>126.48099999999999</v>
      </c>
      <c r="AV32" s="94">
        <v>128.667</v>
      </c>
      <c r="AW32" s="94">
        <v>144.97900000000001</v>
      </c>
      <c r="AX32" s="94">
        <v>39.871000000000002</v>
      </c>
      <c r="AY32" s="94">
        <v>68.33</v>
      </c>
      <c r="AZ32" s="94">
        <v>53.18</v>
      </c>
      <c r="BA32" s="94">
        <v>76.010999999999996</v>
      </c>
      <c r="BB32" s="94">
        <v>34.19</v>
      </c>
      <c r="BC32" s="94">
        <v>45.478999999999999</v>
      </c>
      <c r="BD32" s="94">
        <v>47.953000000000003</v>
      </c>
      <c r="BE32" s="94">
        <v>53.398000000000003</v>
      </c>
      <c r="BF32" s="94">
        <v>69.411000000000001</v>
      </c>
      <c r="BG32" s="94">
        <v>64.926000000000002</v>
      </c>
      <c r="BH32" s="94">
        <v>60.802999999999997</v>
      </c>
      <c r="BI32" s="94">
        <v>46.545999999999999</v>
      </c>
      <c r="BJ32" s="94">
        <v>126.70099999999999</v>
      </c>
      <c r="BK32" s="94">
        <v>74.793000000000006</v>
      </c>
      <c r="BL32" s="94">
        <v>123.68</v>
      </c>
      <c r="BM32" s="94">
        <v>100.742</v>
      </c>
      <c r="BN32" s="94">
        <v>79.7</v>
      </c>
      <c r="BO32" s="94">
        <v>83.2</v>
      </c>
      <c r="BP32" s="94">
        <v>53.4</v>
      </c>
      <c r="BQ32" s="94">
        <v>61.875999999999998</v>
      </c>
      <c r="BR32" s="94">
        <v>47.161000000000001</v>
      </c>
      <c r="BS32" s="94">
        <v>62.2</v>
      </c>
      <c r="BT32" s="94">
        <v>40.606000000000002</v>
      </c>
      <c r="BU32" s="94">
        <v>49.49</v>
      </c>
      <c r="BV32" s="94">
        <v>50.052999999999997</v>
      </c>
      <c r="BW32" s="94">
        <v>71</v>
      </c>
      <c r="BX32" s="94">
        <v>67.025000000000006</v>
      </c>
      <c r="BY32" s="94">
        <v>99.692999999999998</v>
      </c>
      <c r="BZ32" s="94">
        <v>70.400999999999996</v>
      </c>
      <c r="CA32" s="94">
        <v>65.831999999999994</v>
      </c>
      <c r="CB32" s="94">
        <v>64.126999999999995</v>
      </c>
      <c r="CC32" s="94">
        <v>62.537999999999997</v>
      </c>
      <c r="CD32" s="94">
        <v>66.942999999999998</v>
      </c>
      <c r="CE32" s="94">
        <v>65.965000000000003</v>
      </c>
      <c r="CF32" s="94">
        <v>64.977999999999994</v>
      </c>
      <c r="CG32" s="94">
        <v>54.276000000000003</v>
      </c>
      <c r="CH32" s="94">
        <v>46.500999999999998</v>
      </c>
      <c r="CI32" s="94">
        <v>48.448</v>
      </c>
      <c r="CJ32" s="94">
        <v>51.131999999999998</v>
      </c>
      <c r="CK32" s="94">
        <v>85.4</v>
      </c>
      <c r="CL32" s="94">
        <v>68.771000000000001</v>
      </c>
      <c r="CM32" s="94">
        <v>86.584000000000003</v>
      </c>
      <c r="CN32" s="94">
        <v>56.988999999999997</v>
      </c>
      <c r="CO32" s="94">
        <v>7.343</v>
      </c>
      <c r="CP32" s="94">
        <v>5.9210000000000003</v>
      </c>
      <c r="CQ32" s="94">
        <v>11.295</v>
      </c>
      <c r="CR32" s="94">
        <v>12.19</v>
      </c>
      <c r="CS32" s="94">
        <v>13.855</v>
      </c>
      <c r="CT32" s="95"/>
      <c r="CU32" s="95"/>
      <c r="CV32" s="95"/>
      <c r="CW32" s="96"/>
      <c r="CX32" s="97">
        <f t="array" ref="CX32">SUMPRODUCT(B32:CW32*0.25)</f>
        <v>1419.4557499999992</v>
      </c>
    </row>
    <row r="33" spans="1:102" ht="25" customHeight="1" x14ac:dyDescent="0.3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5">
      <c r="A34" s="75" t="s">
        <v>42</v>
      </c>
      <c r="B34" s="76">
        <f>SUM(B31:B33)</f>
        <v>123.431</v>
      </c>
      <c r="C34" s="77">
        <f t="shared" ref="C34:BN34" si="4">SUM(C31:C33)</f>
        <v>104.22799999999999</v>
      </c>
      <c r="D34" s="77">
        <f t="shared" si="4"/>
        <v>66.290000000000006</v>
      </c>
      <c r="E34" s="77">
        <f t="shared" si="4"/>
        <v>22.898</v>
      </c>
      <c r="F34" s="77">
        <f t="shared" si="4"/>
        <v>88.224000000000004</v>
      </c>
      <c r="G34" s="77">
        <f t="shared" si="4"/>
        <v>12.606</v>
      </c>
      <c r="H34" s="77">
        <f t="shared" si="4"/>
        <v>11.638999999999999</v>
      </c>
      <c r="I34" s="77">
        <f t="shared" si="4"/>
        <v>45.942999999999998</v>
      </c>
      <c r="J34" s="77">
        <f t="shared" si="4"/>
        <v>22.24</v>
      </c>
      <c r="K34" s="77">
        <f t="shared" si="4"/>
        <v>34.209000000000003</v>
      </c>
      <c r="L34" s="77">
        <f t="shared" si="4"/>
        <v>27.765999999999998</v>
      </c>
      <c r="M34" s="77">
        <f t="shared" si="4"/>
        <v>31.52</v>
      </c>
      <c r="N34" s="77">
        <f t="shared" si="4"/>
        <v>28.318999999999999</v>
      </c>
      <c r="O34" s="77">
        <f t="shared" si="4"/>
        <v>29.664999999999999</v>
      </c>
      <c r="P34" s="77">
        <f t="shared" si="4"/>
        <v>28.832999999999998</v>
      </c>
      <c r="Q34" s="77">
        <f t="shared" si="4"/>
        <v>12.347</v>
      </c>
      <c r="R34" s="77">
        <f t="shared" si="4"/>
        <v>26.495000000000001</v>
      </c>
      <c r="S34" s="77">
        <f t="shared" si="4"/>
        <v>12.856</v>
      </c>
      <c r="T34" s="77">
        <f t="shared" si="4"/>
        <v>13.429</v>
      </c>
      <c r="U34" s="77">
        <f t="shared" si="4"/>
        <v>65.787999999999997</v>
      </c>
      <c r="V34" s="77">
        <f t="shared" si="4"/>
        <v>50.811999999999998</v>
      </c>
      <c r="W34" s="77">
        <f t="shared" si="4"/>
        <v>54.725000000000001</v>
      </c>
      <c r="X34" s="77">
        <f t="shared" si="4"/>
        <v>41.701000000000001</v>
      </c>
      <c r="Y34" s="77">
        <f t="shared" si="4"/>
        <v>54.801000000000002</v>
      </c>
      <c r="Z34" s="77">
        <f t="shared" si="4"/>
        <v>51.201000000000001</v>
      </c>
      <c r="AA34" s="77">
        <f t="shared" si="4"/>
        <v>60.497999999999998</v>
      </c>
      <c r="AB34" s="77">
        <f t="shared" si="4"/>
        <v>90.697000000000003</v>
      </c>
      <c r="AC34" s="77">
        <f t="shared" si="4"/>
        <v>59.786999999999999</v>
      </c>
      <c r="AD34" s="77">
        <f t="shared" si="4"/>
        <v>65.319999999999993</v>
      </c>
      <c r="AE34" s="77">
        <f t="shared" si="4"/>
        <v>50.886000000000003</v>
      </c>
      <c r="AF34" s="77">
        <f t="shared" si="4"/>
        <v>53.841000000000001</v>
      </c>
      <c r="AG34" s="77">
        <f t="shared" si="4"/>
        <v>46.164999999999999</v>
      </c>
      <c r="AH34" s="77">
        <f t="shared" si="4"/>
        <v>83.031000000000006</v>
      </c>
      <c r="AI34" s="77">
        <f t="shared" si="4"/>
        <v>58.095999999999997</v>
      </c>
      <c r="AJ34" s="77">
        <f t="shared" si="4"/>
        <v>55.53</v>
      </c>
      <c r="AK34" s="77">
        <f t="shared" si="4"/>
        <v>46.667000000000002</v>
      </c>
      <c r="AL34" s="77">
        <f t="shared" si="4"/>
        <v>86.478999999999999</v>
      </c>
      <c r="AM34" s="77">
        <f t="shared" si="4"/>
        <v>54.5</v>
      </c>
      <c r="AN34" s="77">
        <f t="shared" si="4"/>
        <v>64.55</v>
      </c>
      <c r="AO34" s="77">
        <f t="shared" si="4"/>
        <v>43.779000000000003</v>
      </c>
      <c r="AP34" s="77">
        <f t="shared" si="4"/>
        <v>55.2</v>
      </c>
      <c r="AQ34" s="77">
        <f t="shared" si="4"/>
        <v>72.177000000000007</v>
      </c>
      <c r="AR34" s="77">
        <f t="shared" si="4"/>
        <v>82.1</v>
      </c>
      <c r="AS34" s="77">
        <f t="shared" si="4"/>
        <v>61.863</v>
      </c>
      <c r="AT34" s="77">
        <f t="shared" si="4"/>
        <v>163.65700000000001</v>
      </c>
      <c r="AU34" s="77">
        <f t="shared" si="4"/>
        <v>126.48099999999999</v>
      </c>
      <c r="AV34" s="77">
        <f t="shared" si="4"/>
        <v>128.667</v>
      </c>
      <c r="AW34" s="77">
        <f t="shared" si="4"/>
        <v>144.97900000000001</v>
      </c>
      <c r="AX34" s="77">
        <f t="shared" si="4"/>
        <v>39.871000000000002</v>
      </c>
      <c r="AY34" s="77">
        <f t="shared" si="4"/>
        <v>68.33</v>
      </c>
      <c r="AZ34" s="77">
        <f t="shared" si="4"/>
        <v>53.18</v>
      </c>
      <c r="BA34" s="77">
        <f t="shared" si="4"/>
        <v>76.010999999999996</v>
      </c>
      <c r="BB34" s="77">
        <f t="shared" si="4"/>
        <v>34.19</v>
      </c>
      <c r="BC34" s="77">
        <f t="shared" si="4"/>
        <v>45.478999999999999</v>
      </c>
      <c r="BD34" s="77">
        <f t="shared" si="4"/>
        <v>47.953000000000003</v>
      </c>
      <c r="BE34" s="77">
        <f t="shared" si="4"/>
        <v>53.398000000000003</v>
      </c>
      <c r="BF34" s="77">
        <f t="shared" si="4"/>
        <v>69.411000000000001</v>
      </c>
      <c r="BG34" s="77">
        <f t="shared" si="4"/>
        <v>64.926000000000002</v>
      </c>
      <c r="BH34" s="77">
        <f t="shared" si="4"/>
        <v>60.802999999999997</v>
      </c>
      <c r="BI34" s="77">
        <f t="shared" si="4"/>
        <v>46.545999999999999</v>
      </c>
      <c r="BJ34" s="77">
        <f t="shared" si="4"/>
        <v>126.70099999999999</v>
      </c>
      <c r="BK34" s="77">
        <f t="shared" si="4"/>
        <v>74.793000000000006</v>
      </c>
      <c r="BL34" s="77">
        <f t="shared" si="4"/>
        <v>123.68</v>
      </c>
      <c r="BM34" s="77">
        <f t="shared" si="4"/>
        <v>100.742</v>
      </c>
      <c r="BN34" s="77">
        <f t="shared" si="4"/>
        <v>79.7</v>
      </c>
      <c r="BO34" s="77">
        <f t="shared" ref="BO34:CW34" si="5">SUM(BO31:BO33)</f>
        <v>83.2</v>
      </c>
      <c r="BP34" s="77">
        <f t="shared" si="5"/>
        <v>53.4</v>
      </c>
      <c r="BQ34" s="77">
        <f t="shared" si="5"/>
        <v>61.875999999999998</v>
      </c>
      <c r="BR34" s="77">
        <f t="shared" si="5"/>
        <v>47.161000000000001</v>
      </c>
      <c r="BS34" s="77">
        <f t="shared" si="5"/>
        <v>62.2</v>
      </c>
      <c r="BT34" s="77">
        <f t="shared" si="5"/>
        <v>40.606000000000002</v>
      </c>
      <c r="BU34" s="77">
        <f t="shared" si="5"/>
        <v>49.49</v>
      </c>
      <c r="BV34" s="77">
        <f t="shared" si="5"/>
        <v>50.052999999999997</v>
      </c>
      <c r="BW34" s="77">
        <f t="shared" si="5"/>
        <v>71</v>
      </c>
      <c r="BX34" s="77">
        <f t="shared" si="5"/>
        <v>67.025000000000006</v>
      </c>
      <c r="BY34" s="77">
        <f t="shared" si="5"/>
        <v>99.692999999999998</v>
      </c>
      <c r="BZ34" s="77">
        <f t="shared" si="5"/>
        <v>70.400999999999996</v>
      </c>
      <c r="CA34" s="77">
        <f t="shared" si="5"/>
        <v>65.831999999999994</v>
      </c>
      <c r="CB34" s="77">
        <f t="shared" si="5"/>
        <v>64.126999999999995</v>
      </c>
      <c r="CC34" s="77">
        <f t="shared" si="5"/>
        <v>62.537999999999997</v>
      </c>
      <c r="CD34" s="77">
        <f t="shared" si="5"/>
        <v>66.942999999999998</v>
      </c>
      <c r="CE34" s="77">
        <f t="shared" si="5"/>
        <v>65.965000000000003</v>
      </c>
      <c r="CF34" s="77">
        <f t="shared" si="5"/>
        <v>64.977999999999994</v>
      </c>
      <c r="CG34" s="77">
        <f t="shared" si="5"/>
        <v>54.276000000000003</v>
      </c>
      <c r="CH34" s="77">
        <f t="shared" si="5"/>
        <v>46.500999999999998</v>
      </c>
      <c r="CI34" s="77">
        <f t="shared" si="5"/>
        <v>48.448</v>
      </c>
      <c r="CJ34" s="77">
        <f t="shared" si="5"/>
        <v>51.131999999999998</v>
      </c>
      <c r="CK34" s="77">
        <f t="shared" si="5"/>
        <v>85.4</v>
      </c>
      <c r="CL34" s="77">
        <f t="shared" si="5"/>
        <v>68.771000000000001</v>
      </c>
      <c r="CM34" s="77">
        <f t="shared" si="5"/>
        <v>86.584000000000003</v>
      </c>
      <c r="CN34" s="77">
        <f t="shared" si="5"/>
        <v>56.988999999999997</v>
      </c>
      <c r="CO34" s="77">
        <f t="shared" si="5"/>
        <v>7.343</v>
      </c>
      <c r="CP34" s="77">
        <f t="shared" si="5"/>
        <v>5.9210000000000003</v>
      </c>
      <c r="CQ34" s="77">
        <f t="shared" si="5"/>
        <v>11.295</v>
      </c>
      <c r="CR34" s="77">
        <f t="shared" si="5"/>
        <v>12.19</v>
      </c>
      <c r="CS34" s="77">
        <f t="shared" si="5"/>
        <v>13.855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1419.4557499999992</v>
      </c>
    </row>
    <row r="35" spans="1:102" ht="18" customHeight="1" thickBot="1" x14ac:dyDescent="0.3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5" customHeight="1" x14ac:dyDescent="0.3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5" customHeight="1" x14ac:dyDescent="0.3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5" customHeight="1" x14ac:dyDescent="0.3">
      <c r="A39" s="118" t="s">
        <v>46</v>
      </c>
      <c r="B39" s="119"/>
      <c r="C39" s="120">
        <v>38.9</v>
      </c>
      <c r="D39" s="120">
        <v>70.900000000000006</v>
      </c>
      <c r="E39" s="120">
        <v>89.1</v>
      </c>
      <c r="F39" s="120"/>
      <c r="G39" s="120">
        <v>68.599999999999994</v>
      </c>
      <c r="H39" s="120">
        <v>103.5</v>
      </c>
      <c r="I39" s="120"/>
      <c r="J39" s="120">
        <v>26</v>
      </c>
      <c r="K39" s="120">
        <v>47.7</v>
      </c>
      <c r="L39" s="120">
        <v>37.200000000000003</v>
      </c>
      <c r="M39" s="120">
        <v>39.799999999999997</v>
      </c>
      <c r="N39" s="120">
        <v>25</v>
      </c>
      <c r="O39" s="120">
        <v>36.9</v>
      </c>
      <c r="P39" s="120">
        <v>53.4</v>
      </c>
      <c r="Q39" s="120">
        <v>113.7</v>
      </c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>
        <v>2</v>
      </c>
      <c r="AF39" s="120">
        <v>2</v>
      </c>
      <c r="AG39" s="120">
        <v>2</v>
      </c>
      <c r="AH39" s="120"/>
      <c r="AI39" s="120">
        <v>4.5999999999999996</v>
      </c>
      <c r="AJ39" s="120">
        <v>3.2</v>
      </c>
      <c r="AK39" s="120">
        <v>20.2</v>
      </c>
      <c r="AL39" s="120"/>
      <c r="AM39" s="120"/>
      <c r="AN39" s="120"/>
      <c r="AO39" s="120">
        <v>19.100000000000001</v>
      </c>
      <c r="AP39" s="120"/>
      <c r="AQ39" s="120">
        <v>21.5</v>
      </c>
      <c r="AR39" s="120">
        <v>22.4</v>
      </c>
      <c r="AS39" s="120">
        <v>27</v>
      </c>
      <c r="AT39" s="120"/>
      <c r="AU39" s="120"/>
      <c r="AV39" s="120"/>
      <c r="AW39" s="120"/>
      <c r="AX39" s="120">
        <v>6.7</v>
      </c>
      <c r="AY39" s="120"/>
      <c r="AZ39" s="120"/>
      <c r="BA39" s="120"/>
      <c r="BB39" s="120">
        <v>16.899999999999999</v>
      </c>
      <c r="BC39" s="120"/>
      <c r="BD39" s="120"/>
      <c r="BE39" s="120"/>
      <c r="BF39" s="120">
        <v>2.5</v>
      </c>
      <c r="BG39" s="120">
        <v>38.6</v>
      </c>
      <c r="BH39" s="120">
        <v>41.6</v>
      </c>
      <c r="BI39" s="120">
        <v>51</v>
      </c>
      <c r="BJ39" s="120"/>
      <c r="BK39" s="120"/>
      <c r="BL39" s="120"/>
      <c r="BM39" s="120"/>
      <c r="BN39" s="120"/>
      <c r="BO39" s="120"/>
      <c r="BP39" s="120"/>
      <c r="BQ39" s="120"/>
      <c r="BR39" s="120">
        <v>91.8</v>
      </c>
      <c r="BS39" s="120"/>
      <c r="BT39" s="120"/>
      <c r="BU39" s="120"/>
      <c r="BV39" s="120">
        <v>0.6</v>
      </c>
      <c r="BW39" s="120"/>
      <c r="BX39" s="120"/>
      <c r="BY39" s="120"/>
      <c r="BZ39" s="120"/>
      <c r="CA39" s="120">
        <v>0.1</v>
      </c>
      <c r="CB39" s="120">
        <v>7.5</v>
      </c>
      <c r="CC39" s="120">
        <v>9.1999999999999993</v>
      </c>
      <c r="CD39" s="120"/>
      <c r="CE39" s="120"/>
      <c r="CF39" s="120"/>
      <c r="CG39" s="120">
        <v>10.199999999999999</v>
      </c>
      <c r="CH39" s="120"/>
      <c r="CI39" s="120"/>
      <c r="CJ39" s="120"/>
      <c r="CK39" s="120"/>
      <c r="CL39" s="120"/>
      <c r="CM39" s="120"/>
      <c r="CN39" s="120"/>
      <c r="CO39" s="120">
        <v>146.9</v>
      </c>
      <c r="CP39" s="120">
        <v>5.4</v>
      </c>
      <c r="CQ39" s="120">
        <v>26.3</v>
      </c>
      <c r="CR39" s="120">
        <v>66.2</v>
      </c>
      <c r="CS39" s="120">
        <v>91.3</v>
      </c>
      <c r="CT39" s="122"/>
      <c r="CU39" s="122"/>
      <c r="CV39" s="122"/>
      <c r="CW39" s="121"/>
      <c r="CX39" s="97">
        <f t="array" ref="CX39">SUMPRODUCT(B39:CW39*0.25)</f>
        <v>371.875</v>
      </c>
    </row>
    <row r="40" spans="1:102" ht="25" customHeight="1" x14ac:dyDescent="0.3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5" customHeight="1" x14ac:dyDescent="0.3">
      <c r="A41" s="118" t="s">
        <v>48</v>
      </c>
      <c r="B41" s="119">
        <v>0.4</v>
      </c>
      <c r="C41" s="120">
        <v>0.4</v>
      </c>
      <c r="D41" s="120">
        <v>0.4</v>
      </c>
      <c r="E41" s="120">
        <v>0.4</v>
      </c>
      <c r="F41" s="120">
        <v>34.799999999999997</v>
      </c>
      <c r="G41" s="120">
        <v>34.799999999999997</v>
      </c>
      <c r="H41" s="120">
        <v>34.799999999999997</v>
      </c>
      <c r="I41" s="120">
        <v>34.799999999999997</v>
      </c>
      <c r="J41" s="120">
        <v>4.9000000000000004</v>
      </c>
      <c r="K41" s="120">
        <v>4.9000000000000004</v>
      </c>
      <c r="L41" s="120">
        <v>4.9000000000000004</v>
      </c>
      <c r="M41" s="120">
        <v>4.9000000000000004</v>
      </c>
      <c r="N41" s="120"/>
      <c r="O41" s="120"/>
      <c r="P41" s="120"/>
      <c r="Q41" s="120"/>
      <c r="R41" s="120">
        <v>297.2</v>
      </c>
      <c r="S41" s="120">
        <v>297.2</v>
      </c>
      <c r="T41" s="120">
        <v>297.2</v>
      </c>
      <c r="U41" s="120">
        <v>297.2</v>
      </c>
      <c r="V41" s="120">
        <v>259.10000000000002</v>
      </c>
      <c r="W41" s="120">
        <v>259.10000000000002</v>
      </c>
      <c r="X41" s="120">
        <v>259.10000000000002</v>
      </c>
      <c r="Y41" s="120">
        <v>259.10000000000002</v>
      </c>
      <c r="Z41" s="120">
        <v>206.5</v>
      </c>
      <c r="AA41" s="120">
        <v>206.5</v>
      </c>
      <c r="AB41" s="120">
        <v>206.5</v>
      </c>
      <c r="AC41" s="120">
        <v>206.5</v>
      </c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>
        <v>37.299999999999997</v>
      </c>
      <c r="CI41" s="120">
        <v>37.299999999999997</v>
      </c>
      <c r="CJ41" s="120">
        <v>37.299999999999997</v>
      </c>
      <c r="CK41" s="120">
        <v>37.299999999999997</v>
      </c>
      <c r="CL41" s="120"/>
      <c r="CM41" s="120"/>
      <c r="CN41" s="120"/>
      <c r="CO41" s="120"/>
      <c r="CP41" s="120">
        <v>238.3</v>
      </c>
      <c r="CQ41" s="120">
        <v>238.3</v>
      </c>
      <c r="CR41" s="120">
        <v>238.3</v>
      </c>
      <c r="CS41" s="120">
        <v>238.3</v>
      </c>
      <c r="CT41" s="122"/>
      <c r="CU41" s="122"/>
      <c r="CV41" s="122"/>
      <c r="CW41" s="121"/>
      <c r="CX41" s="97">
        <f t="array" ref="CX41">SUMPRODUCT(B41:CW41*0.25)</f>
        <v>1078.5000000000002</v>
      </c>
    </row>
    <row r="42" spans="1:102" ht="30" customHeight="1" thickBot="1" x14ac:dyDescent="0.35">
      <c r="A42" s="105" t="s">
        <v>49</v>
      </c>
      <c r="B42" s="106">
        <f>SUM(B37:B41)</f>
        <v>0.4</v>
      </c>
      <c r="C42" s="107">
        <f t="shared" ref="C42:BN42" si="6">SUM(C37:C41)</f>
        <v>39.299999999999997</v>
      </c>
      <c r="D42" s="107">
        <f t="shared" si="6"/>
        <v>71.300000000000011</v>
      </c>
      <c r="E42" s="107">
        <f t="shared" si="6"/>
        <v>89.5</v>
      </c>
      <c r="F42" s="107">
        <f t="shared" si="6"/>
        <v>34.799999999999997</v>
      </c>
      <c r="G42" s="107">
        <f t="shared" si="6"/>
        <v>103.39999999999999</v>
      </c>
      <c r="H42" s="107">
        <f t="shared" si="6"/>
        <v>138.30000000000001</v>
      </c>
      <c r="I42" s="107">
        <f t="shared" si="6"/>
        <v>34.799999999999997</v>
      </c>
      <c r="J42" s="107">
        <f t="shared" si="6"/>
        <v>30.9</v>
      </c>
      <c r="K42" s="107">
        <f t="shared" si="6"/>
        <v>52.6</v>
      </c>
      <c r="L42" s="107">
        <f t="shared" si="6"/>
        <v>42.1</v>
      </c>
      <c r="M42" s="107">
        <f t="shared" si="6"/>
        <v>44.699999999999996</v>
      </c>
      <c r="N42" s="107">
        <f t="shared" si="6"/>
        <v>25</v>
      </c>
      <c r="O42" s="107">
        <f t="shared" si="6"/>
        <v>36.9</v>
      </c>
      <c r="P42" s="107">
        <f t="shared" si="6"/>
        <v>53.4</v>
      </c>
      <c r="Q42" s="107">
        <f t="shared" si="6"/>
        <v>113.7</v>
      </c>
      <c r="R42" s="107">
        <f t="shared" si="6"/>
        <v>297.2</v>
      </c>
      <c r="S42" s="107">
        <f t="shared" si="6"/>
        <v>297.2</v>
      </c>
      <c r="T42" s="107">
        <f t="shared" si="6"/>
        <v>297.2</v>
      </c>
      <c r="U42" s="107">
        <f t="shared" si="6"/>
        <v>297.2</v>
      </c>
      <c r="V42" s="107">
        <f t="shared" si="6"/>
        <v>259.10000000000002</v>
      </c>
      <c r="W42" s="107">
        <f t="shared" si="6"/>
        <v>259.10000000000002</v>
      </c>
      <c r="X42" s="107">
        <f t="shared" si="6"/>
        <v>259.10000000000002</v>
      </c>
      <c r="Y42" s="107">
        <f t="shared" si="6"/>
        <v>259.10000000000002</v>
      </c>
      <c r="Z42" s="107">
        <f t="shared" si="6"/>
        <v>206.5</v>
      </c>
      <c r="AA42" s="107">
        <f t="shared" si="6"/>
        <v>206.5</v>
      </c>
      <c r="AB42" s="107">
        <f t="shared" si="6"/>
        <v>206.5</v>
      </c>
      <c r="AC42" s="107">
        <f t="shared" si="6"/>
        <v>206.5</v>
      </c>
      <c r="AD42" s="107">
        <f t="shared" si="6"/>
        <v>0</v>
      </c>
      <c r="AE42" s="107">
        <f t="shared" si="6"/>
        <v>2</v>
      </c>
      <c r="AF42" s="107">
        <f t="shared" si="6"/>
        <v>2</v>
      </c>
      <c r="AG42" s="107">
        <f t="shared" si="6"/>
        <v>2</v>
      </c>
      <c r="AH42" s="107">
        <f t="shared" si="6"/>
        <v>0</v>
      </c>
      <c r="AI42" s="107">
        <f t="shared" si="6"/>
        <v>4.5999999999999996</v>
      </c>
      <c r="AJ42" s="107">
        <f t="shared" si="6"/>
        <v>3.2</v>
      </c>
      <c r="AK42" s="107">
        <f t="shared" si="6"/>
        <v>20.2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19.100000000000001</v>
      </c>
      <c r="AP42" s="107">
        <f t="shared" si="6"/>
        <v>0</v>
      </c>
      <c r="AQ42" s="107">
        <f t="shared" si="6"/>
        <v>21.5</v>
      </c>
      <c r="AR42" s="107">
        <f t="shared" si="6"/>
        <v>22.4</v>
      </c>
      <c r="AS42" s="107">
        <f t="shared" si="6"/>
        <v>27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6.7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16.899999999999999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2.5</v>
      </c>
      <c r="BG42" s="107">
        <f t="shared" si="6"/>
        <v>38.6</v>
      </c>
      <c r="BH42" s="107">
        <f t="shared" si="6"/>
        <v>41.6</v>
      </c>
      <c r="BI42" s="107">
        <f t="shared" si="6"/>
        <v>51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91.8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0.6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0.1</v>
      </c>
      <c r="CB42" s="107">
        <f t="shared" si="7"/>
        <v>7.5</v>
      </c>
      <c r="CC42" s="107">
        <f t="shared" si="7"/>
        <v>9.1999999999999993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10.199999999999999</v>
      </c>
      <c r="CH42" s="107">
        <f t="shared" si="7"/>
        <v>37.299999999999997</v>
      </c>
      <c r="CI42" s="107">
        <f t="shared" si="7"/>
        <v>37.299999999999997</v>
      </c>
      <c r="CJ42" s="107">
        <f t="shared" si="7"/>
        <v>37.299999999999997</v>
      </c>
      <c r="CK42" s="107">
        <f t="shared" si="7"/>
        <v>37.299999999999997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146.9</v>
      </c>
      <c r="CP42" s="107">
        <f t="shared" si="7"/>
        <v>243.70000000000002</v>
      </c>
      <c r="CQ42" s="107">
        <f t="shared" si="7"/>
        <v>264.60000000000002</v>
      </c>
      <c r="CR42" s="107">
        <f t="shared" si="7"/>
        <v>304.5</v>
      </c>
      <c r="CS42" s="107">
        <f t="shared" si="7"/>
        <v>329.6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1450.3750000000002</v>
      </c>
    </row>
    <row r="43" spans="1:102" ht="18" customHeight="1" thickBot="1" x14ac:dyDescent="0.3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5" customHeight="1" x14ac:dyDescent="0.3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5" customHeight="1" x14ac:dyDescent="0.3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5" customHeight="1" x14ac:dyDescent="0.3">
      <c r="A47" s="118" t="s">
        <v>46</v>
      </c>
      <c r="B47" s="119"/>
      <c r="C47" s="120">
        <v>38.9</v>
      </c>
      <c r="D47" s="120">
        <v>70.900000000000006</v>
      </c>
      <c r="E47" s="120">
        <v>89.1</v>
      </c>
      <c r="F47" s="120"/>
      <c r="G47" s="120">
        <v>68.599999999999994</v>
      </c>
      <c r="H47" s="120">
        <v>103.5</v>
      </c>
      <c r="I47" s="120"/>
      <c r="J47" s="120">
        <v>26</v>
      </c>
      <c r="K47" s="120">
        <v>47.7</v>
      </c>
      <c r="L47" s="120">
        <v>37.200000000000003</v>
      </c>
      <c r="M47" s="120">
        <v>39.799999999999997</v>
      </c>
      <c r="N47" s="120">
        <v>25</v>
      </c>
      <c r="O47" s="120">
        <v>36.9</v>
      </c>
      <c r="P47" s="120">
        <v>53.4</v>
      </c>
      <c r="Q47" s="120">
        <v>113.7</v>
      </c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>
        <v>2</v>
      </c>
      <c r="AF47" s="120">
        <v>2</v>
      </c>
      <c r="AG47" s="120">
        <v>2</v>
      </c>
      <c r="AH47" s="120"/>
      <c r="AI47" s="120">
        <v>4.5999999999999996</v>
      </c>
      <c r="AJ47" s="120">
        <v>3.2</v>
      </c>
      <c r="AK47" s="120">
        <v>20.2</v>
      </c>
      <c r="AL47" s="120"/>
      <c r="AM47" s="120"/>
      <c r="AN47" s="120"/>
      <c r="AO47" s="120">
        <v>19.100000000000001</v>
      </c>
      <c r="AP47" s="120"/>
      <c r="AQ47" s="120">
        <v>21.5</v>
      </c>
      <c r="AR47" s="120">
        <v>22.4</v>
      </c>
      <c r="AS47" s="120">
        <v>27</v>
      </c>
      <c r="AT47" s="120"/>
      <c r="AU47" s="120"/>
      <c r="AV47" s="120"/>
      <c r="AW47" s="120"/>
      <c r="AX47" s="120">
        <v>6.7</v>
      </c>
      <c r="AY47" s="120"/>
      <c r="AZ47" s="120"/>
      <c r="BA47" s="120"/>
      <c r="BB47" s="120">
        <v>16.899999999999999</v>
      </c>
      <c r="BC47" s="120"/>
      <c r="BD47" s="120"/>
      <c r="BE47" s="120"/>
      <c r="BF47" s="120">
        <v>2.5</v>
      </c>
      <c r="BG47" s="120">
        <v>38.6</v>
      </c>
      <c r="BH47" s="120">
        <v>41.6</v>
      </c>
      <c r="BI47" s="120">
        <v>51</v>
      </c>
      <c r="BJ47" s="120"/>
      <c r="BK47" s="120"/>
      <c r="BL47" s="120"/>
      <c r="BM47" s="120"/>
      <c r="BN47" s="120"/>
      <c r="BO47" s="120"/>
      <c r="BP47" s="120"/>
      <c r="BQ47" s="120"/>
      <c r="BR47" s="120">
        <v>91.8</v>
      </c>
      <c r="BS47" s="120"/>
      <c r="BT47" s="120"/>
      <c r="BU47" s="120"/>
      <c r="BV47" s="120">
        <v>0.6</v>
      </c>
      <c r="BW47" s="120"/>
      <c r="BX47" s="120"/>
      <c r="BY47" s="120"/>
      <c r="BZ47" s="120"/>
      <c r="CA47" s="120">
        <v>0.1</v>
      </c>
      <c r="CB47" s="120">
        <v>7.5</v>
      </c>
      <c r="CC47" s="120">
        <v>9.1999999999999993</v>
      </c>
      <c r="CD47" s="120"/>
      <c r="CE47" s="120"/>
      <c r="CF47" s="120"/>
      <c r="CG47" s="120">
        <v>10.199999999999999</v>
      </c>
      <c r="CH47" s="120"/>
      <c r="CI47" s="120"/>
      <c r="CJ47" s="120"/>
      <c r="CK47" s="120"/>
      <c r="CL47" s="120"/>
      <c r="CM47" s="120"/>
      <c r="CN47" s="120"/>
      <c r="CO47" s="120">
        <v>146.9</v>
      </c>
      <c r="CP47" s="120">
        <v>5.4</v>
      </c>
      <c r="CQ47" s="120">
        <v>26.3</v>
      </c>
      <c r="CR47" s="120">
        <v>66.2</v>
      </c>
      <c r="CS47" s="120">
        <v>91.3</v>
      </c>
      <c r="CT47" s="122"/>
      <c r="CU47" s="122"/>
      <c r="CV47" s="122"/>
      <c r="CW47" s="121"/>
      <c r="CX47" s="97">
        <f t="array" ref="CX47">SUMPRODUCT(B47:CW47*0.25)</f>
        <v>371.875</v>
      </c>
    </row>
    <row r="48" spans="1:102" ht="25" customHeight="1" x14ac:dyDescent="0.3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5" customHeight="1" x14ac:dyDescent="0.3">
      <c r="A49" s="118" t="s">
        <v>48</v>
      </c>
      <c r="B49" s="119">
        <v>0.4</v>
      </c>
      <c r="C49" s="120">
        <v>0.4</v>
      </c>
      <c r="D49" s="120">
        <v>0.4</v>
      </c>
      <c r="E49" s="120">
        <v>0.4</v>
      </c>
      <c r="F49" s="120">
        <v>34.799999999999997</v>
      </c>
      <c r="G49" s="120">
        <v>34.799999999999997</v>
      </c>
      <c r="H49" s="120">
        <v>34.799999999999997</v>
      </c>
      <c r="I49" s="120">
        <v>34.799999999999997</v>
      </c>
      <c r="J49" s="120">
        <v>4.9000000000000004</v>
      </c>
      <c r="K49" s="120">
        <v>4.9000000000000004</v>
      </c>
      <c r="L49" s="120">
        <v>4.9000000000000004</v>
      </c>
      <c r="M49" s="120">
        <v>4.9000000000000004</v>
      </c>
      <c r="N49" s="120"/>
      <c r="O49" s="120"/>
      <c r="P49" s="120"/>
      <c r="Q49" s="120"/>
      <c r="R49" s="120">
        <v>297.2</v>
      </c>
      <c r="S49" s="120">
        <v>297.2</v>
      </c>
      <c r="T49" s="120">
        <v>297.2</v>
      </c>
      <c r="U49" s="120">
        <v>297.2</v>
      </c>
      <c r="V49" s="120">
        <v>259.10000000000002</v>
      </c>
      <c r="W49" s="120">
        <v>259.10000000000002</v>
      </c>
      <c r="X49" s="120">
        <v>259.10000000000002</v>
      </c>
      <c r="Y49" s="120">
        <v>259.10000000000002</v>
      </c>
      <c r="Z49" s="120">
        <v>206.5</v>
      </c>
      <c r="AA49" s="120">
        <v>206.5</v>
      </c>
      <c r="AB49" s="120">
        <v>206.5</v>
      </c>
      <c r="AC49" s="120">
        <v>206.5</v>
      </c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>
        <v>37.299999999999997</v>
      </c>
      <c r="CI49" s="120">
        <v>37.299999999999997</v>
      </c>
      <c r="CJ49" s="120">
        <v>37.299999999999997</v>
      </c>
      <c r="CK49" s="120">
        <v>37.299999999999997</v>
      </c>
      <c r="CL49" s="120"/>
      <c r="CM49" s="120"/>
      <c r="CN49" s="120"/>
      <c r="CO49" s="120"/>
      <c r="CP49" s="120">
        <v>238.3</v>
      </c>
      <c r="CQ49" s="120">
        <v>238.3</v>
      </c>
      <c r="CR49" s="120">
        <v>238.3</v>
      </c>
      <c r="CS49" s="120">
        <v>238.3</v>
      </c>
      <c r="CT49" s="122"/>
      <c r="CU49" s="122"/>
      <c r="CV49" s="122"/>
      <c r="CW49" s="121"/>
      <c r="CX49" s="97">
        <f t="array" ref="CX49">SUMPRODUCT(B49:CW49*0.25)</f>
        <v>1078.5000000000002</v>
      </c>
    </row>
    <row r="50" spans="1:102" ht="25" customHeight="1" x14ac:dyDescent="0.3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5">
      <c r="A51" s="105" t="s">
        <v>52</v>
      </c>
      <c r="B51" s="106">
        <f>SUM(B45:B50)</f>
        <v>0.4</v>
      </c>
      <c r="C51" s="107">
        <f t="shared" ref="C51:BN51" si="8">SUM(C45:C50)</f>
        <v>39.299999999999997</v>
      </c>
      <c r="D51" s="107">
        <f t="shared" si="8"/>
        <v>71.300000000000011</v>
      </c>
      <c r="E51" s="107">
        <f t="shared" si="8"/>
        <v>89.5</v>
      </c>
      <c r="F51" s="107">
        <f t="shared" si="8"/>
        <v>34.799999999999997</v>
      </c>
      <c r="G51" s="107">
        <f t="shared" si="8"/>
        <v>103.39999999999999</v>
      </c>
      <c r="H51" s="107">
        <f t="shared" si="8"/>
        <v>138.30000000000001</v>
      </c>
      <c r="I51" s="107">
        <f t="shared" si="8"/>
        <v>34.799999999999997</v>
      </c>
      <c r="J51" s="107">
        <f t="shared" si="8"/>
        <v>30.9</v>
      </c>
      <c r="K51" s="107">
        <f t="shared" si="8"/>
        <v>52.6</v>
      </c>
      <c r="L51" s="107">
        <f t="shared" si="8"/>
        <v>42.1</v>
      </c>
      <c r="M51" s="107">
        <f t="shared" si="8"/>
        <v>44.699999999999996</v>
      </c>
      <c r="N51" s="107">
        <f t="shared" si="8"/>
        <v>25</v>
      </c>
      <c r="O51" s="107">
        <f t="shared" si="8"/>
        <v>36.9</v>
      </c>
      <c r="P51" s="107">
        <f t="shared" si="8"/>
        <v>53.4</v>
      </c>
      <c r="Q51" s="107">
        <f t="shared" si="8"/>
        <v>113.7</v>
      </c>
      <c r="R51" s="107">
        <f t="shared" si="8"/>
        <v>297.2</v>
      </c>
      <c r="S51" s="107">
        <f t="shared" si="8"/>
        <v>297.2</v>
      </c>
      <c r="T51" s="107">
        <f t="shared" si="8"/>
        <v>297.2</v>
      </c>
      <c r="U51" s="107">
        <f t="shared" si="8"/>
        <v>297.2</v>
      </c>
      <c r="V51" s="107">
        <f t="shared" si="8"/>
        <v>259.10000000000002</v>
      </c>
      <c r="W51" s="107">
        <f t="shared" si="8"/>
        <v>259.10000000000002</v>
      </c>
      <c r="X51" s="107">
        <f t="shared" si="8"/>
        <v>259.10000000000002</v>
      </c>
      <c r="Y51" s="107">
        <f t="shared" si="8"/>
        <v>259.10000000000002</v>
      </c>
      <c r="Z51" s="107">
        <f t="shared" si="8"/>
        <v>206.5</v>
      </c>
      <c r="AA51" s="107">
        <f t="shared" si="8"/>
        <v>206.5</v>
      </c>
      <c r="AB51" s="107">
        <f t="shared" si="8"/>
        <v>206.5</v>
      </c>
      <c r="AC51" s="107">
        <f t="shared" si="8"/>
        <v>206.5</v>
      </c>
      <c r="AD51" s="107">
        <f t="shared" si="8"/>
        <v>0</v>
      </c>
      <c r="AE51" s="107">
        <f t="shared" si="8"/>
        <v>2</v>
      </c>
      <c r="AF51" s="107">
        <f t="shared" si="8"/>
        <v>2</v>
      </c>
      <c r="AG51" s="107">
        <f t="shared" si="8"/>
        <v>2</v>
      </c>
      <c r="AH51" s="107">
        <f t="shared" si="8"/>
        <v>0</v>
      </c>
      <c r="AI51" s="107">
        <f t="shared" si="8"/>
        <v>4.5999999999999996</v>
      </c>
      <c r="AJ51" s="107">
        <f t="shared" si="8"/>
        <v>3.2</v>
      </c>
      <c r="AK51" s="107">
        <f t="shared" si="8"/>
        <v>20.2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19.100000000000001</v>
      </c>
      <c r="AP51" s="107">
        <f t="shared" si="8"/>
        <v>0</v>
      </c>
      <c r="AQ51" s="107">
        <f t="shared" si="8"/>
        <v>21.5</v>
      </c>
      <c r="AR51" s="107">
        <f t="shared" si="8"/>
        <v>22.4</v>
      </c>
      <c r="AS51" s="107">
        <f t="shared" si="8"/>
        <v>27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6.7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16.899999999999999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2.5</v>
      </c>
      <c r="BG51" s="107">
        <f t="shared" si="8"/>
        <v>38.6</v>
      </c>
      <c r="BH51" s="107">
        <f t="shared" si="8"/>
        <v>41.6</v>
      </c>
      <c r="BI51" s="107">
        <f t="shared" si="8"/>
        <v>51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91.8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0.6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0.1</v>
      </c>
      <c r="CB51" s="107">
        <f t="shared" si="9"/>
        <v>7.5</v>
      </c>
      <c r="CC51" s="107">
        <f t="shared" si="9"/>
        <v>9.1999999999999993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10.199999999999999</v>
      </c>
      <c r="CH51" s="107">
        <f t="shared" si="9"/>
        <v>37.299999999999997</v>
      </c>
      <c r="CI51" s="107">
        <f t="shared" si="9"/>
        <v>37.299999999999997</v>
      </c>
      <c r="CJ51" s="107">
        <f t="shared" si="9"/>
        <v>37.299999999999997</v>
      </c>
      <c r="CK51" s="107">
        <f t="shared" si="9"/>
        <v>37.299999999999997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146.9</v>
      </c>
      <c r="CP51" s="107">
        <f t="shared" si="9"/>
        <v>243.70000000000002</v>
      </c>
      <c r="CQ51" s="107">
        <f t="shared" si="9"/>
        <v>264.60000000000002</v>
      </c>
      <c r="CR51" s="107">
        <f t="shared" si="9"/>
        <v>304.5</v>
      </c>
      <c r="CS51" s="107">
        <f t="shared" si="9"/>
        <v>329.6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1450.3750000000002</v>
      </c>
    </row>
    <row r="52" spans="1:102" ht="16" customHeight="1" thickBot="1" x14ac:dyDescent="0.35"/>
    <row r="53" spans="1:102" ht="30" customHeight="1" thickBot="1" x14ac:dyDescent="0.3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5" customHeight="1" thickBot="1" x14ac:dyDescent="0.35">
      <c r="A54" s="105" t="s">
        <v>42</v>
      </c>
      <c r="B54" s="106">
        <f>B18+B28+B42</f>
        <v>123.83100000000002</v>
      </c>
      <c r="C54" s="107">
        <f t="shared" ref="C54:BN54" si="12">C18+C28+C42</f>
        <v>143.52799999999999</v>
      </c>
      <c r="D54" s="107">
        <f t="shared" si="12"/>
        <v>137.59</v>
      </c>
      <c r="E54" s="107">
        <f t="shared" si="12"/>
        <v>112.398</v>
      </c>
      <c r="F54" s="107">
        <f t="shared" si="12"/>
        <v>123.024</v>
      </c>
      <c r="G54" s="107">
        <f t="shared" si="12"/>
        <v>116.006</v>
      </c>
      <c r="H54" s="107">
        <f t="shared" si="12"/>
        <v>149.93900000000002</v>
      </c>
      <c r="I54" s="107">
        <f t="shared" si="12"/>
        <v>80.742999999999995</v>
      </c>
      <c r="J54" s="107">
        <f t="shared" si="12"/>
        <v>53.14</v>
      </c>
      <c r="K54" s="107">
        <f t="shared" si="12"/>
        <v>86.808999999999997</v>
      </c>
      <c r="L54" s="107">
        <f t="shared" si="12"/>
        <v>69.866</v>
      </c>
      <c r="M54" s="107">
        <f t="shared" si="12"/>
        <v>76.22</v>
      </c>
      <c r="N54" s="107">
        <f t="shared" si="12"/>
        <v>53.318999999999996</v>
      </c>
      <c r="O54" s="107">
        <f t="shared" si="12"/>
        <v>66.564999999999998</v>
      </c>
      <c r="P54" s="107">
        <f t="shared" si="12"/>
        <v>82.233000000000004</v>
      </c>
      <c r="Q54" s="107">
        <f t="shared" si="12"/>
        <v>126.047</v>
      </c>
      <c r="R54" s="107">
        <f t="shared" si="12"/>
        <v>323.69499999999999</v>
      </c>
      <c r="S54" s="107">
        <f t="shared" si="12"/>
        <v>310.05599999999998</v>
      </c>
      <c r="T54" s="107">
        <f t="shared" si="12"/>
        <v>310.62899999999996</v>
      </c>
      <c r="U54" s="107">
        <f t="shared" si="12"/>
        <v>362.988</v>
      </c>
      <c r="V54" s="107">
        <f t="shared" si="12"/>
        <v>309.91200000000003</v>
      </c>
      <c r="W54" s="107">
        <f t="shared" si="12"/>
        <v>313.82500000000005</v>
      </c>
      <c r="X54" s="107">
        <f t="shared" si="12"/>
        <v>300.80100000000004</v>
      </c>
      <c r="Y54" s="107">
        <f t="shared" si="12"/>
        <v>313.90100000000001</v>
      </c>
      <c r="Z54" s="107">
        <f t="shared" si="12"/>
        <v>257.70100000000002</v>
      </c>
      <c r="AA54" s="107">
        <f t="shared" si="12"/>
        <v>266.99799999999999</v>
      </c>
      <c r="AB54" s="107">
        <f t="shared" si="12"/>
        <v>297.197</v>
      </c>
      <c r="AC54" s="107">
        <f t="shared" si="12"/>
        <v>266.28700000000003</v>
      </c>
      <c r="AD54" s="107">
        <f t="shared" si="12"/>
        <v>65.319999999999993</v>
      </c>
      <c r="AE54" s="107">
        <f t="shared" si="12"/>
        <v>52.885999999999996</v>
      </c>
      <c r="AF54" s="107">
        <f t="shared" si="12"/>
        <v>55.841000000000001</v>
      </c>
      <c r="AG54" s="107">
        <f t="shared" si="12"/>
        <v>48.164999999999999</v>
      </c>
      <c r="AH54" s="107">
        <f t="shared" si="12"/>
        <v>83.031000000000006</v>
      </c>
      <c r="AI54" s="107">
        <f t="shared" si="12"/>
        <v>62.696000000000005</v>
      </c>
      <c r="AJ54" s="107">
        <f t="shared" si="12"/>
        <v>58.730000000000004</v>
      </c>
      <c r="AK54" s="107">
        <f t="shared" si="12"/>
        <v>66.867000000000004</v>
      </c>
      <c r="AL54" s="107">
        <f t="shared" si="12"/>
        <v>86.478999999999999</v>
      </c>
      <c r="AM54" s="107">
        <f t="shared" si="12"/>
        <v>54.5</v>
      </c>
      <c r="AN54" s="107">
        <f t="shared" si="12"/>
        <v>64.55</v>
      </c>
      <c r="AO54" s="107">
        <f t="shared" si="12"/>
        <v>62.878999999999998</v>
      </c>
      <c r="AP54" s="107">
        <f t="shared" si="12"/>
        <v>55.2</v>
      </c>
      <c r="AQ54" s="107">
        <f t="shared" si="12"/>
        <v>93.676999999999992</v>
      </c>
      <c r="AR54" s="107">
        <f t="shared" si="12"/>
        <v>104.5</v>
      </c>
      <c r="AS54" s="107">
        <f t="shared" si="12"/>
        <v>88.863</v>
      </c>
      <c r="AT54" s="107">
        <f t="shared" si="12"/>
        <v>163.65700000000001</v>
      </c>
      <c r="AU54" s="107">
        <f t="shared" si="12"/>
        <v>126.48099999999999</v>
      </c>
      <c r="AV54" s="107">
        <f t="shared" si="12"/>
        <v>128.667</v>
      </c>
      <c r="AW54" s="107">
        <f t="shared" si="12"/>
        <v>144.97900000000001</v>
      </c>
      <c r="AX54" s="107">
        <f t="shared" si="12"/>
        <v>46.570999999999998</v>
      </c>
      <c r="AY54" s="107">
        <f t="shared" si="12"/>
        <v>68.33</v>
      </c>
      <c r="AZ54" s="107">
        <f t="shared" si="12"/>
        <v>53.18</v>
      </c>
      <c r="BA54" s="107">
        <f t="shared" si="12"/>
        <v>76.010999999999996</v>
      </c>
      <c r="BB54" s="107">
        <f t="shared" si="12"/>
        <v>51.089999999999996</v>
      </c>
      <c r="BC54" s="107">
        <f t="shared" si="12"/>
        <v>45.478999999999999</v>
      </c>
      <c r="BD54" s="107">
        <f t="shared" si="12"/>
        <v>47.952999999999996</v>
      </c>
      <c r="BE54" s="107">
        <f t="shared" si="12"/>
        <v>53.397999999999996</v>
      </c>
      <c r="BF54" s="107">
        <f t="shared" si="12"/>
        <v>71.911000000000001</v>
      </c>
      <c r="BG54" s="107">
        <f t="shared" si="12"/>
        <v>103.52600000000001</v>
      </c>
      <c r="BH54" s="107">
        <f t="shared" si="12"/>
        <v>102.40299999999999</v>
      </c>
      <c r="BI54" s="107">
        <f t="shared" si="12"/>
        <v>97.545999999999992</v>
      </c>
      <c r="BJ54" s="107">
        <f t="shared" si="12"/>
        <v>126.70100000000001</v>
      </c>
      <c r="BK54" s="107">
        <f t="shared" si="12"/>
        <v>74.793000000000006</v>
      </c>
      <c r="BL54" s="107">
        <f t="shared" si="12"/>
        <v>123.68</v>
      </c>
      <c r="BM54" s="107">
        <f t="shared" si="12"/>
        <v>100.74199999999999</v>
      </c>
      <c r="BN54" s="107">
        <f t="shared" si="12"/>
        <v>79.7</v>
      </c>
      <c r="BO54" s="107">
        <f t="shared" ref="BO54:CX54" si="13">BO18+BO28+BO42</f>
        <v>83.199999999999989</v>
      </c>
      <c r="BP54" s="107">
        <f t="shared" si="13"/>
        <v>53.4</v>
      </c>
      <c r="BQ54" s="107">
        <f t="shared" si="13"/>
        <v>61.876000000000005</v>
      </c>
      <c r="BR54" s="107">
        <f t="shared" si="13"/>
        <v>138.96100000000001</v>
      </c>
      <c r="BS54" s="107">
        <f t="shared" si="13"/>
        <v>62.2</v>
      </c>
      <c r="BT54" s="107">
        <f t="shared" si="13"/>
        <v>40.606000000000002</v>
      </c>
      <c r="BU54" s="107">
        <f t="shared" si="13"/>
        <v>49.489999999999995</v>
      </c>
      <c r="BV54" s="107">
        <f t="shared" si="13"/>
        <v>50.652999999999999</v>
      </c>
      <c r="BW54" s="107">
        <f t="shared" si="13"/>
        <v>71</v>
      </c>
      <c r="BX54" s="107">
        <f t="shared" si="13"/>
        <v>67.025000000000006</v>
      </c>
      <c r="BY54" s="107">
        <f t="shared" si="13"/>
        <v>99.692999999999998</v>
      </c>
      <c r="BZ54" s="107">
        <f t="shared" si="13"/>
        <v>70.400999999999996</v>
      </c>
      <c r="CA54" s="107">
        <f t="shared" si="13"/>
        <v>65.931999999999988</v>
      </c>
      <c r="CB54" s="107">
        <f t="shared" si="13"/>
        <v>71.626999999999995</v>
      </c>
      <c r="CC54" s="107">
        <f t="shared" si="13"/>
        <v>71.738</v>
      </c>
      <c r="CD54" s="107">
        <f t="shared" si="13"/>
        <v>66.942999999999998</v>
      </c>
      <c r="CE54" s="107">
        <f t="shared" si="13"/>
        <v>65.965000000000003</v>
      </c>
      <c r="CF54" s="107">
        <f t="shared" si="13"/>
        <v>64.977999999999994</v>
      </c>
      <c r="CG54" s="107">
        <f t="shared" si="13"/>
        <v>64.475999999999999</v>
      </c>
      <c r="CH54" s="107">
        <f t="shared" si="13"/>
        <v>83.801000000000002</v>
      </c>
      <c r="CI54" s="107">
        <f t="shared" si="13"/>
        <v>85.74799999999999</v>
      </c>
      <c r="CJ54" s="107">
        <f t="shared" si="13"/>
        <v>88.431999999999988</v>
      </c>
      <c r="CK54" s="107">
        <f t="shared" si="13"/>
        <v>122.7</v>
      </c>
      <c r="CL54" s="107">
        <f t="shared" si="13"/>
        <v>68.771000000000001</v>
      </c>
      <c r="CM54" s="107">
        <f t="shared" si="13"/>
        <v>86.583999999999989</v>
      </c>
      <c r="CN54" s="107">
        <f t="shared" si="13"/>
        <v>56.989000000000004</v>
      </c>
      <c r="CO54" s="107">
        <f t="shared" si="13"/>
        <v>154.24299999999999</v>
      </c>
      <c r="CP54" s="107">
        <f t="shared" si="13"/>
        <v>249.62100000000001</v>
      </c>
      <c r="CQ54" s="107">
        <f t="shared" si="13"/>
        <v>275.89500000000004</v>
      </c>
      <c r="CR54" s="107">
        <f t="shared" si="13"/>
        <v>316.69</v>
      </c>
      <c r="CS54" s="107">
        <f t="shared" si="13"/>
        <v>343.45500000000004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2869.8307500000001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796875" defaultRowHeight="14" x14ac:dyDescent="0.3"/>
  <cols>
    <col min="1" max="1" width="42.1796875" style="5" customWidth="1"/>
    <col min="2" max="97" width="8.6328125" style="5" customWidth="1"/>
    <col min="98" max="101" width="8.7265625" style="5" hidden="1" customWidth="1"/>
    <col min="102" max="102" width="18.7265625" style="5" customWidth="1"/>
    <col min="103" max="16384" width="9.1796875" style="5"/>
  </cols>
  <sheetData>
    <row r="1" spans="1:102" ht="40" customHeight="1" thickBot="1" x14ac:dyDescent="0.3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3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5">
      <c r="A3" s="10">
        <v>46125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5" customHeight="1" x14ac:dyDescent="0.3">
      <c r="A5" s="23" t="s">
        <v>3</v>
      </c>
      <c r="B5" s="24">
        <v>-107.89999999999999</v>
      </c>
      <c r="C5" s="25">
        <v>39.299999999999997</v>
      </c>
      <c r="D5" s="25">
        <v>71.300000000000011</v>
      </c>
      <c r="E5" s="25">
        <v>89.5</v>
      </c>
      <c r="F5" s="25">
        <v>23.299999999999997</v>
      </c>
      <c r="G5" s="25">
        <v>103.39999999999999</v>
      </c>
      <c r="H5" s="25">
        <v>138.30000000000001</v>
      </c>
      <c r="I5" s="25">
        <v>5.1999999999999957</v>
      </c>
      <c r="J5" s="25">
        <v>30.9</v>
      </c>
      <c r="K5" s="25">
        <v>52.6</v>
      </c>
      <c r="L5" s="25">
        <v>42.1</v>
      </c>
      <c r="M5" s="25">
        <v>44.699999999999996</v>
      </c>
      <c r="N5" s="25">
        <v>25</v>
      </c>
      <c r="O5" s="25">
        <v>36.9</v>
      </c>
      <c r="P5" s="25">
        <v>53.4</v>
      </c>
      <c r="Q5" s="25">
        <v>113.7</v>
      </c>
      <c r="R5" s="25">
        <v>81.799999999999983</v>
      </c>
      <c r="S5" s="25">
        <v>106.19999999999999</v>
      </c>
      <c r="T5" s="25">
        <v>85.1</v>
      </c>
      <c r="U5" s="25">
        <v>108</v>
      </c>
      <c r="V5" s="25">
        <v>38.600000000000023</v>
      </c>
      <c r="W5" s="25">
        <v>46.200000000000017</v>
      </c>
      <c r="X5" s="25">
        <v>17.800000000000011</v>
      </c>
      <c r="Y5" s="25">
        <v>-4.5</v>
      </c>
      <c r="Z5" s="25">
        <v>-8.3000000000000114</v>
      </c>
      <c r="AA5" s="25">
        <v>-13.699999999999989</v>
      </c>
      <c r="AB5" s="25">
        <v>-41.699999999999989</v>
      </c>
      <c r="AC5" s="25">
        <v>1.5</v>
      </c>
      <c r="AD5" s="25">
        <v>-4.0999999999999996</v>
      </c>
      <c r="AE5" s="25">
        <v>2</v>
      </c>
      <c r="AF5" s="25">
        <v>2</v>
      </c>
      <c r="AG5" s="25">
        <v>2</v>
      </c>
      <c r="AH5" s="25">
        <v>-23.4</v>
      </c>
      <c r="AI5" s="25">
        <v>4.5999999999999996</v>
      </c>
      <c r="AJ5" s="25">
        <v>3.2</v>
      </c>
      <c r="AK5" s="25">
        <v>20.2</v>
      </c>
      <c r="AL5" s="25">
        <v>-69.3</v>
      </c>
      <c r="AM5" s="25">
        <v>-23</v>
      </c>
      <c r="AN5" s="25">
        <v>-35.799999999999997</v>
      </c>
      <c r="AO5" s="25">
        <v>19.100000000000001</v>
      </c>
      <c r="AP5" s="25">
        <v>-1</v>
      </c>
      <c r="AQ5" s="25">
        <v>21.5</v>
      </c>
      <c r="AR5" s="25">
        <v>22.4</v>
      </c>
      <c r="AS5" s="25">
        <v>27</v>
      </c>
      <c r="AT5" s="25">
        <v>-79.400000000000006</v>
      </c>
      <c r="AU5" s="25">
        <v>-79.400000000000006</v>
      </c>
      <c r="AV5" s="25">
        <v>-79.400000000000006</v>
      </c>
      <c r="AW5" s="25">
        <v>-79.400000000000006</v>
      </c>
      <c r="AX5" s="25">
        <v>6.7</v>
      </c>
      <c r="AY5" s="25">
        <v>-10.6</v>
      </c>
      <c r="AZ5" s="25">
        <v>-0.4</v>
      </c>
      <c r="BA5" s="25">
        <v>-16.2</v>
      </c>
      <c r="BB5" s="25">
        <v>16.899999999999999</v>
      </c>
      <c r="BC5" s="25">
        <v>-0.1</v>
      </c>
      <c r="BD5" s="25">
        <v>-4.8</v>
      </c>
      <c r="BE5" s="25">
        <v>-0.9</v>
      </c>
      <c r="BF5" s="25">
        <v>-28.5</v>
      </c>
      <c r="BG5" s="25">
        <v>7.6000000000000014</v>
      </c>
      <c r="BH5" s="25">
        <v>10.600000000000001</v>
      </c>
      <c r="BI5" s="25">
        <v>20</v>
      </c>
      <c r="BJ5" s="25"/>
      <c r="BK5" s="25"/>
      <c r="BL5" s="25"/>
      <c r="BM5" s="25"/>
      <c r="BN5" s="25">
        <v>-35.700000000000003</v>
      </c>
      <c r="BO5" s="25">
        <v>-42.7</v>
      </c>
      <c r="BP5" s="25">
        <v>-16.899999999999999</v>
      </c>
      <c r="BQ5" s="25">
        <v>-27.2</v>
      </c>
      <c r="BR5" s="25">
        <v>91.8</v>
      </c>
      <c r="BS5" s="25">
        <v>-28.2</v>
      </c>
      <c r="BT5" s="25">
        <v>-11.2</v>
      </c>
      <c r="BU5" s="25">
        <v>-25.1</v>
      </c>
      <c r="BV5" s="25">
        <v>0.6</v>
      </c>
      <c r="BW5" s="25">
        <v>-52.5</v>
      </c>
      <c r="BX5" s="25">
        <v>-47.6</v>
      </c>
      <c r="BY5" s="25">
        <v>-74.5</v>
      </c>
      <c r="BZ5" s="25"/>
      <c r="CA5" s="25">
        <v>0.1</v>
      </c>
      <c r="CB5" s="25">
        <v>7.5</v>
      </c>
      <c r="CC5" s="25">
        <v>9.1999999999999993</v>
      </c>
      <c r="CD5" s="25"/>
      <c r="CE5" s="25"/>
      <c r="CF5" s="25"/>
      <c r="CG5" s="25">
        <v>10.199999999999999</v>
      </c>
      <c r="CH5" s="25">
        <v>-15.200000000000003</v>
      </c>
      <c r="CI5" s="25">
        <v>-20</v>
      </c>
      <c r="CJ5" s="25">
        <v>-29.799999999999997</v>
      </c>
      <c r="CK5" s="25">
        <v>-81.2</v>
      </c>
      <c r="CL5" s="25">
        <v>-55.6</v>
      </c>
      <c r="CM5" s="25">
        <v>-80</v>
      </c>
      <c r="CN5" s="25">
        <v>-48.2</v>
      </c>
      <c r="CO5" s="25">
        <v>123.80000000000001</v>
      </c>
      <c r="CP5" s="25">
        <v>243.70000000000002</v>
      </c>
      <c r="CQ5" s="25">
        <v>264.60000000000002</v>
      </c>
      <c r="CR5" s="25">
        <v>304.5</v>
      </c>
      <c r="CS5" s="25">
        <v>329.6</v>
      </c>
      <c r="CT5" s="26"/>
      <c r="CU5" s="26"/>
      <c r="CV5" s="26"/>
      <c r="CW5" s="27"/>
      <c r="CX5" s="132">
        <f t="array" ref="CX5">SUMPRODUCT(B5:CW5*0.25)</f>
        <v>380.70000000000005</v>
      </c>
    </row>
    <row r="6" spans="1:102" ht="25" customHeight="1" thickBot="1" x14ac:dyDescent="0.3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5" customHeight="1" x14ac:dyDescent="0.3">
      <c r="A8" s="35" t="s">
        <v>5</v>
      </c>
      <c r="B8" s="137">
        <v>133.19999999999999</v>
      </c>
      <c r="C8" s="138">
        <v>130.19999999999999</v>
      </c>
      <c r="D8" s="138">
        <v>124.14</v>
      </c>
      <c r="E8" s="138">
        <v>120.06</v>
      </c>
      <c r="F8" s="138">
        <v>120.87</v>
      </c>
      <c r="G8" s="138">
        <v>120.74</v>
      </c>
      <c r="H8" s="138">
        <v>121.3</v>
      </c>
      <c r="I8" s="138">
        <v>117.77</v>
      </c>
      <c r="J8" s="138">
        <v>120.13</v>
      </c>
      <c r="K8" s="138">
        <v>119.12</v>
      </c>
      <c r="L8" s="138">
        <v>118</v>
      </c>
      <c r="M8" s="138">
        <v>118.51</v>
      </c>
      <c r="N8" s="138">
        <v>117.24</v>
      </c>
      <c r="O8" s="138">
        <v>117.68</v>
      </c>
      <c r="P8" s="138">
        <v>118.24</v>
      </c>
      <c r="Q8" s="138">
        <v>120.21</v>
      </c>
      <c r="R8" s="138">
        <v>119.24</v>
      </c>
      <c r="S8" s="138">
        <v>120.95</v>
      </c>
      <c r="T8" s="138">
        <v>121.23</v>
      </c>
      <c r="U8" s="138">
        <v>123.99</v>
      </c>
      <c r="V8" s="138">
        <v>121</v>
      </c>
      <c r="W8" s="138">
        <v>121.92</v>
      </c>
      <c r="X8" s="138">
        <v>128.94</v>
      </c>
      <c r="Y8" s="138">
        <v>138.18</v>
      </c>
      <c r="Z8" s="138">
        <v>132.97</v>
      </c>
      <c r="AA8" s="138">
        <v>144.41999999999999</v>
      </c>
      <c r="AB8" s="138">
        <v>155.1</v>
      </c>
      <c r="AC8" s="138">
        <v>156.27000000000001</v>
      </c>
      <c r="AD8" s="138">
        <v>155.09</v>
      </c>
      <c r="AE8" s="138">
        <v>131.32</v>
      </c>
      <c r="AF8" s="138">
        <v>124.43</v>
      </c>
      <c r="AG8" s="138">
        <v>109</v>
      </c>
      <c r="AH8" s="138">
        <v>149.1</v>
      </c>
      <c r="AI8" s="138">
        <v>112.91</v>
      </c>
      <c r="AJ8" s="138">
        <v>114.16</v>
      </c>
      <c r="AK8" s="138">
        <v>72.31</v>
      </c>
      <c r="AL8" s="138">
        <v>58.33</v>
      </c>
      <c r="AM8" s="138">
        <v>32.6</v>
      </c>
      <c r="AN8" s="138">
        <v>28.44</v>
      </c>
      <c r="AO8" s="138">
        <v>20.010000000000002</v>
      </c>
      <c r="AP8" s="138">
        <v>49.37</v>
      </c>
      <c r="AQ8" s="138">
        <v>6.01</v>
      </c>
      <c r="AR8" s="138">
        <v>5.01</v>
      </c>
      <c r="AS8" s="138">
        <v>20.010000000000002</v>
      </c>
      <c r="AT8" s="138">
        <v>6.22</v>
      </c>
      <c r="AU8" s="138">
        <v>6.01</v>
      </c>
      <c r="AV8" s="138">
        <v>6.32</v>
      </c>
      <c r="AW8" s="138">
        <v>6</v>
      </c>
      <c r="AX8" s="138">
        <v>28.66</v>
      </c>
      <c r="AY8" s="138">
        <v>23.09</v>
      </c>
      <c r="AZ8" s="138">
        <v>28.69</v>
      </c>
      <c r="BA8" s="138">
        <v>20.07</v>
      </c>
      <c r="BB8" s="138">
        <v>28.99</v>
      </c>
      <c r="BC8" s="138">
        <v>25.32</v>
      </c>
      <c r="BD8" s="138">
        <v>24.71</v>
      </c>
      <c r="BE8" s="138">
        <v>22.8</v>
      </c>
      <c r="BF8" s="138">
        <v>20</v>
      </c>
      <c r="BG8" s="138">
        <v>17.75</v>
      </c>
      <c r="BH8" s="138">
        <v>20.399999999999999</v>
      </c>
      <c r="BI8" s="138">
        <v>25.85</v>
      </c>
      <c r="BJ8" s="138">
        <v>15</v>
      </c>
      <c r="BK8" s="138">
        <v>20</v>
      </c>
      <c r="BL8" s="138">
        <v>6.01</v>
      </c>
      <c r="BM8" s="138">
        <v>2</v>
      </c>
      <c r="BN8" s="138">
        <v>75.14</v>
      </c>
      <c r="BO8" s="138">
        <v>105.24</v>
      </c>
      <c r="BP8" s="138">
        <v>125.33</v>
      </c>
      <c r="BQ8" s="138">
        <v>142</v>
      </c>
      <c r="BR8" s="138">
        <v>117.08</v>
      </c>
      <c r="BS8" s="138">
        <v>136.44999999999999</v>
      </c>
      <c r="BT8" s="138">
        <v>159</v>
      </c>
      <c r="BU8" s="138">
        <v>163.03</v>
      </c>
      <c r="BV8" s="138">
        <v>135.51</v>
      </c>
      <c r="BW8" s="138">
        <v>149.47999999999999</v>
      </c>
      <c r="BX8" s="138">
        <v>154.43</v>
      </c>
      <c r="BY8" s="138">
        <v>164.38</v>
      </c>
      <c r="BZ8" s="138">
        <v>147.19</v>
      </c>
      <c r="CA8" s="138">
        <v>138.77000000000001</v>
      </c>
      <c r="CB8" s="138">
        <v>133.30000000000001</v>
      </c>
      <c r="CC8" s="138">
        <v>134.80000000000001</v>
      </c>
      <c r="CD8" s="138">
        <v>144.27000000000001</v>
      </c>
      <c r="CE8" s="138">
        <v>144.9</v>
      </c>
      <c r="CF8" s="138">
        <v>145.04</v>
      </c>
      <c r="CG8" s="138">
        <v>138.83000000000001</v>
      </c>
      <c r="CH8" s="138">
        <v>151.47999999999999</v>
      </c>
      <c r="CI8" s="138">
        <v>142.88</v>
      </c>
      <c r="CJ8" s="138">
        <v>134.53</v>
      </c>
      <c r="CK8" s="138">
        <v>133.37</v>
      </c>
      <c r="CL8" s="138">
        <v>137.77000000000001</v>
      </c>
      <c r="CM8" s="138">
        <v>142.56</v>
      </c>
      <c r="CN8" s="138">
        <v>135.79</v>
      </c>
      <c r="CO8" s="138">
        <v>127.83</v>
      </c>
      <c r="CP8" s="138">
        <v>140</v>
      </c>
      <c r="CQ8" s="138">
        <v>127.33</v>
      </c>
      <c r="CR8" s="138">
        <v>122.5</v>
      </c>
      <c r="CS8" s="138">
        <v>116.85</v>
      </c>
      <c r="CT8" s="139"/>
      <c r="CU8" s="139"/>
      <c r="CV8" s="139"/>
      <c r="CW8" s="140"/>
      <c r="CX8" s="141">
        <f>IF(SUM(B8:CW8)&lt;&gt;0,AVERAGEIF(B8:CW8,"&lt;&gt;"""),"")</f>
        <v>98.236145833333353</v>
      </c>
    </row>
    <row r="9" spans="1:102" ht="25" customHeight="1" thickBot="1" x14ac:dyDescent="0.35">
      <c r="A9" s="133" t="s">
        <v>6</v>
      </c>
      <c r="B9" s="42">
        <v>126.9</v>
      </c>
      <c r="C9" s="43">
        <v>126.9</v>
      </c>
      <c r="D9" s="43">
        <v>126.9</v>
      </c>
      <c r="E9" s="43">
        <v>126.9</v>
      </c>
      <c r="F9" s="43">
        <v>120.17</v>
      </c>
      <c r="G9" s="43">
        <v>120.17</v>
      </c>
      <c r="H9" s="43">
        <v>120.17</v>
      </c>
      <c r="I9" s="43">
        <v>120.17</v>
      </c>
      <c r="J9" s="43">
        <v>118.94</v>
      </c>
      <c r="K9" s="43">
        <v>118.94</v>
      </c>
      <c r="L9" s="43">
        <v>118.94</v>
      </c>
      <c r="M9" s="43">
        <v>118.94</v>
      </c>
      <c r="N9" s="43">
        <v>118.3425</v>
      </c>
      <c r="O9" s="43">
        <v>118.3425</v>
      </c>
      <c r="P9" s="43">
        <v>118.3425</v>
      </c>
      <c r="Q9" s="43">
        <v>118.3425</v>
      </c>
      <c r="R9" s="43">
        <v>121.35250000000001</v>
      </c>
      <c r="S9" s="43">
        <v>121.35250000000001</v>
      </c>
      <c r="T9" s="43">
        <v>121.35250000000001</v>
      </c>
      <c r="U9" s="43">
        <v>121.35250000000001</v>
      </c>
      <c r="V9" s="43">
        <v>127.51</v>
      </c>
      <c r="W9" s="43">
        <v>127.51</v>
      </c>
      <c r="X9" s="43">
        <v>127.51</v>
      </c>
      <c r="Y9" s="43">
        <v>127.51</v>
      </c>
      <c r="Z9" s="43">
        <v>147.19</v>
      </c>
      <c r="AA9" s="43">
        <v>147.19</v>
      </c>
      <c r="AB9" s="43">
        <v>147.19</v>
      </c>
      <c r="AC9" s="43">
        <v>147.19</v>
      </c>
      <c r="AD9" s="43">
        <v>129.96</v>
      </c>
      <c r="AE9" s="43">
        <v>129.96</v>
      </c>
      <c r="AF9" s="43">
        <v>129.96</v>
      </c>
      <c r="AG9" s="43">
        <v>129.96</v>
      </c>
      <c r="AH9" s="43">
        <v>112.12</v>
      </c>
      <c r="AI9" s="43">
        <v>112.12</v>
      </c>
      <c r="AJ9" s="43">
        <v>112.12</v>
      </c>
      <c r="AK9" s="43">
        <v>112.12</v>
      </c>
      <c r="AL9" s="43">
        <v>34.844999999999999</v>
      </c>
      <c r="AM9" s="43">
        <v>34.844999999999999</v>
      </c>
      <c r="AN9" s="43">
        <v>34.844999999999999</v>
      </c>
      <c r="AO9" s="43">
        <v>34.844999999999999</v>
      </c>
      <c r="AP9" s="43">
        <v>20.100000000000001</v>
      </c>
      <c r="AQ9" s="43">
        <v>20.100000000000001</v>
      </c>
      <c r="AR9" s="43">
        <v>20.100000000000001</v>
      </c>
      <c r="AS9" s="43">
        <v>20.100000000000001</v>
      </c>
      <c r="AT9" s="43">
        <v>6.1375000000000002</v>
      </c>
      <c r="AU9" s="43">
        <v>6.1375000000000002</v>
      </c>
      <c r="AV9" s="43">
        <v>6.1375000000000002</v>
      </c>
      <c r="AW9" s="43">
        <v>6.1375000000000002</v>
      </c>
      <c r="AX9" s="43">
        <v>25.127500000000001</v>
      </c>
      <c r="AY9" s="43">
        <v>25.127500000000001</v>
      </c>
      <c r="AZ9" s="43">
        <v>25.127500000000001</v>
      </c>
      <c r="BA9" s="43">
        <v>25.127500000000001</v>
      </c>
      <c r="BB9" s="43">
        <v>25.454999999999998</v>
      </c>
      <c r="BC9" s="43">
        <v>25.454999999999998</v>
      </c>
      <c r="BD9" s="43">
        <v>25.454999999999998</v>
      </c>
      <c r="BE9" s="43">
        <v>25.454999999999998</v>
      </c>
      <c r="BF9" s="43">
        <v>21</v>
      </c>
      <c r="BG9" s="43">
        <v>21</v>
      </c>
      <c r="BH9" s="43">
        <v>21</v>
      </c>
      <c r="BI9" s="43">
        <v>21</v>
      </c>
      <c r="BJ9" s="43">
        <v>10.7525</v>
      </c>
      <c r="BK9" s="43">
        <v>10.7525</v>
      </c>
      <c r="BL9" s="43">
        <v>10.7525</v>
      </c>
      <c r="BM9" s="43">
        <v>10.7525</v>
      </c>
      <c r="BN9" s="43">
        <v>111.92749999999999</v>
      </c>
      <c r="BO9" s="43">
        <v>111.92749999999999</v>
      </c>
      <c r="BP9" s="43">
        <v>111.92749999999999</v>
      </c>
      <c r="BQ9" s="43">
        <v>111.92749999999999</v>
      </c>
      <c r="BR9" s="43">
        <v>143.88999999999999</v>
      </c>
      <c r="BS9" s="43">
        <v>143.88999999999999</v>
      </c>
      <c r="BT9" s="43">
        <v>143.88999999999999</v>
      </c>
      <c r="BU9" s="43">
        <v>143.88999999999999</v>
      </c>
      <c r="BV9" s="43">
        <v>150.94999999999999</v>
      </c>
      <c r="BW9" s="43">
        <v>150.94999999999999</v>
      </c>
      <c r="BX9" s="43">
        <v>150.94999999999999</v>
      </c>
      <c r="BY9" s="43">
        <v>150.94999999999999</v>
      </c>
      <c r="BZ9" s="43">
        <v>138.51499999999999</v>
      </c>
      <c r="CA9" s="43">
        <v>138.51499999999999</v>
      </c>
      <c r="CB9" s="43">
        <v>138.51499999999999</v>
      </c>
      <c r="CC9" s="43">
        <v>138.51499999999999</v>
      </c>
      <c r="CD9" s="43">
        <v>143.26</v>
      </c>
      <c r="CE9" s="43">
        <v>143.26</v>
      </c>
      <c r="CF9" s="43">
        <v>143.26</v>
      </c>
      <c r="CG9" s="43">
        <v>143.26</v>
      </c>
      <c r="CH9" s="43">
        <v>140.565</v>
      </c>
      <c r="CI9" s="43">
        <v>140.565</v>
      </c>
      <c r="CJ9" s="43">
        <v>140.565</v>
      </c>
      <c r="CK9" s="43">
        <v>140.565</v>
      </c>
      <c r="CL9" s="43">
        <v>135.98750000000001</v>
      </c>
      <c r="CM9" s="43">
        <v>135.98750000000001</v>
      </c>
      <c r="CN9" s="43">
        <v>135.98750000000001</v>
      </c>
      <c r="CO9" s="43">
        <v>135.98750000000001</v>
      </c>
      <c r="CP9" s="43">
        <v>126.67</v>
      </c>
      <c r="CQ9" s="43">
        <v>126.67</v>
      </c>
      <c r="CR9" s="43">
        <v>126.67</v>
      </c>
      <c r="CS9" s="43">
        <v>126.67</v>
      </c>
      <c r="CT9" s="44"/>
      <c r="CU9" s="44"/>
      <c r="CV9" s="44"/>
      <c r="CW9" s="45"/>
      <c r="CX9" s="142">
        <f>IF(SUM(B9:CW9)&lt;&gt;0,AVERAGEIF(B9:CW9,"&lt;&gt;"""),"")</f>
        <v>98.23614583333331</v>
      </c>
    </row>
    <row r="10" spans="1:102" ht="18" customHeight="1" thickBot="1" x14ac:dyDescent="0.3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5" customHeight="1" x14ac:dyDescent="0.3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5" customHeight="1" x14ac:dyDescent="0.3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5" customHeight="1" x14ac:dyDescent="0.3">
      <c r="A14" s="118" t="s">
        <v>33</v>
      </c>
      <c r="B14" s="148">
        <v>108.3</v>
      </c>
      <c r="C14" s="149"/>
      <c r="D14" s="149"/>
      <c r="E14" s="149"/>
      <c r="F14" s="149">
        <v>11.5</v>
      </c>
      <c r="G14" s="149"/>
      <c r="H14" s="149"/>
      <c r="I14" s="149">
        <v>29.6</v>
      </c>
      <c r="J14" s="149"/>
      <c r="K14" s="149"/>
      <c r="L14" s="149"/>
      <c r="M14" s="149"/>
      <c r="N14" s="149"/>
      <c r="O14" s="149"/>
      <c r="P14" s="149"/>
      <c r="Q14" s="149"/>
      <c r="R14" s="149">
        <v>215.4</v>
      </c>
      <c r="S14" s="149">
        <v>191</v>
      </c>
      <c r="T14" s="149">
        <v>212.1</v>
      </c>
      <c r="U14" s="149">
        <v>189.2</v>
      </c>
      <c r="V14" s="149">
        <v>220.5</v>
      </c>
      <c r="W14" s="149">
        <v>212.9</v>
      </c>
      <c r="X14" s="149">
        <v>241.3</v>
      </c>
      <c r="Y14" s="149">
        <v>263.60000000000002</v>
      </c>
      <c r="Z14" s="149">
        <v>214.8</v>
      </c>
      <c r="AA14" s="149">
        <v>220.2</v>
      </c>
      <c r="AB14" s="149">
        <v>248.2</v>
      </c>
      <c r="AC14" s="149">
        <v>205</v>
      </c>
      <c r="AD14" s="149">
        <v>4.0999999999999996</v>
      </c>
      <c r="AE14" s="149"/>
      <c r="AF14" s="149"/>
      <c r="AG14" s="149"/>
      <c r="AH14" s="149">
        <v>23.4</v>
      </c>
      <c r="AI14" s="149"/>
      <c r="AJ14" s="149"/>
      <c r="AK14" s="149"/>
      <c r="AL14" s="149">
        <v>69.3</v>
      </c>
      <c r="AM14" s="149">
        <v>23</v>
      </c>
      <c r="AN14" s="149">
        <v>35.799999999999997</v>
      </c>
      <c r="AO14" s="149"/>
      <c r="AP14" s="149">
        <v>1</v>
      </c>
      <c r="AQ14" s="149"/>
      <c r="AR14" s="149"/>
      <c r="AS14" s="149"/>
      <c r="AT14" s="149"/>
      <c r="AU14" s="149"/>
      <c r="AV14" s="149"/>
      <c r="AW14" s="149"/>
      <c r="AX14" s="149"/>
      <c r="AY14" s="149">
        <v>10.6</v>
      </c>
      <c r="AZ14" s="149">
        <v>0.4</v>
      </c>
      <c r="BA14" s="149">
        <v>16.2</v>
      </c>
      <c r="BB14" s="149"/>
      <c r="BC14" s="149">
        <v>0.1</v>
      </c>
      <c r="BD14" s="149">
        <v>4.8</v>
      </c>
      <c r="BE14" s="149">
        <v>0.9</v>
      </c>
      <c r="BF14" s="149"/>
      <c r="BG14" s="149"/>
      <c r="BH14" s="149"/>
      <c r="BI14" s="149"/>
      <c r="BJ14" s="149"/>
      <c r="BK14" s="149"/>
      <c r="BL14" s="149"/>
      <c r="BM14" s="149"/>
      <c r="BN14" s="149">
        <v>35.700000000000003</v>
      </c>
      <c r="BO14" s="149">
        <v>42.7</v>
      </c>
      <c r="BP14" s="149">
        <v>16.899999999999999</v>
      </c>
      <c r="BQ14" s="149">
        <v>27.2</v>
      </c>
      <c r="BR14" s="149"/>
      <c r="BS14" s="149">
        <v>28.2</v>
      </c>
      <c r="BT14" s="149">
        <v>11.2</v>
      </c>
      <c r="BU14" s="149">
        <v>25.1</v>
      </c>
      <c r="BV14" s="149"/>
      <c r="BW14" s="149">
        <v>52.5</v>
      </c>
      <c r="BX14" s="149">
        <v>47.6</v>
      </c>
      <c r="BY14" s="149">
        <v>74.5</v>
      </c>
      <c r="BZ14" s="149"/>
      <c r="CA14" s="149"/>
      <c r="CB14" s="149"/>
      <c r="CC14" s="149"/>
      <c r="CD14" s="149"/>
      <c r="CE14" s="149"/>
      <c r="CF14" s="149"/>
      <c r="CG14" s="149"/>
      <c r="CH14" s="149">
        <v>52.5</v>
      </c>
      <c r="CI14" s="149">
        <v>57.3</v>
      </c>
      <c r="CJ14" s="149">
        <v>67.099999999999994</v>
      </c>
      <c r="CK14" s="149">
        <v>118.5</v>
      </c>
      <c r="CL14" s="149">
        <v>32.5</v>
      </c>
      <c r="CM14" s="149">
        <v>56.9</v>
      </c>
      <c r="CN14" s="149">
        <v>25.1</v>
      </c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936.17499999999984</v>
      </c>
    </row>
    <row r="15" spans="1:102" ht="25" customHeight="1" x14ac:dyDescent="0.3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5" customHeight="1" thickBot="1" x14ac:dyDescent="0.3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>
        <v>79.400000000000006</v>
      </c>
      <c r="AU16" s="155">
        <v>79.400000000000006</v>
      </c>
      <c r="AV16" s="155">
        <v>79.400000000000006</v>
      </c>
      <c r="AW16" s="155">
        <v>79.400000000000006</v>
      </c>
      <c r="AX16" s="155"/>
      <c r="AY16" s="155"/>
      <c r="AZ16" s="155"/>
      <c r="BA16" s="155"/>
      <c r="BB16" s="155"/>
      <c r="BC16" s="155"/>
      <c r="BD16" s="155"/>
      <c r="BE16" s="155"/>
      <c r="BF16" s="155">
        <v>31</v>
      </c>
      <c r="BG16" s="155">
        <v>31</v>
      </c>
      <c r="BH16" s="155">
        <v>31</v>
      </c>
      <c r="BI16" s="155">
        <v>31</v>
      </c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>
        <v>23.1</v>
      </c>
      <c r="CM16" s="155">
        <v>23.1</v>
      </c>
      <c r="CN16" s="155">
        <v>23.1</v>
      </c>
      <c r="CO16" s="155">
        <v>23.1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133.50000000000003</v>
      </c>
    </row>
    <row r="17" spans="1:102" ht="30" customHeight="1" thickBot="1" x14ac:dyDescent="0.35">
      <c r="A17" s="105" t="s">
        <v>54</v>
      </c>
      <c r="B17" s="159">
        <f>SUM(B12:B16)</f>
        <v>108.3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11.5</v>
      </c>
      <c r="G17" s="160">
        <f t="shared" si="0"/>
        <v>0</v>
      </c>
      <c r="H17" s="160">
        <f t="shared" si="0"/>
        <v>0</v>
      </c>
      <c r="I17" s="160">
        <f t="shared" si="0"/>
        <v>29.6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215.4</v>
      </c>
      <c r="S17" s="160">
        <f t="shared" si="0"/>
        <v>191</v>
      </c>
      <c r="T17" s="160">
        <f t="shared" si="0"/>
        <v>212.1</v>
      </c>
      <c r="U17" s="160">
        <f t="shared" si="0"/>
        <v>189.2</v>
      </c>
      <c r="V17" s="160">
        <f t="shared" si="0"/>
        <v>220.5</v>
      </c>
      <c r="W17" s="160">
        <f t="shared" si="0"/>
        <v>212.9</v>
      </c>
      <c r="X17" s="160">
        <f t="shared" si="0"/>
        <v>241.3</v>
      </c>
      <c r="Y17" s="160">
        <f t="shared" si="0"/>
        <v>263.60000000000002</v>
      </c>
      <c r="Z17" s="160">
        <f t="shared" si="0"/>
        <v>214.8</v>
      </c>
      <c r="AA17" s="160">
        <f t="shared" si="0"/>
        <v>220.2</v>
      </c>
      <c r="AB17" s="160">
        <f t="shared" si="0"/>
        <v>248.2</v>
      </c>
      <c r="AC17" s="160">
        <f t="shared" si="0"/>
        <v>205</v>
      </c>
      <c r="AD17" s="160">
        <f t="shared" si="0"/>
        <v>4.0999999999999996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23.4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69.3</v>
      </c>
      <c r="AM17" s="160">
        <f t="shared" si="0"/>
        <v>23</v>
      </c>
      <c r="AN17" s="160">
        <f t="shared" si="0"/>
        <v>35.799999999999997</v>
      </c>
      <c r="AO17" s="160">
        <f t="shared" si="0"/>
        <v>0</v>
      </c>
      <c r="AP17" s="160">
        <f t="shared" si="0"/>
        <v>1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79.400000000000006</v>
      </c>
      <c r="AU17" s="160">
        <f t="shared" si="0"/>
        <v>79.400000000000006</v>
      </c>
      <c r="AV17" s="160">
        <f t="shared" si="0"/>
        <v>79.400000000000006</v>
      </c>
      <c r="AW17" s="160">
        <f t="shared" si="0"/>
        <v>79.400000000000006</v>
      </c>
      <c r="AX17" s="160">
        <f t="shared" si="0"/>
        <v>0</v>
      </c>
      <c r="AY17" s="160">
        <f t="shared" si="0"/>
        <v>10.6</v>
      </c>
      <c r="AZ17" s="160">
        <f t="shared" si="0"/>
        <v>0.4</v>
      </c>
      <c r="BA17" s="160">
        <f t="shared" si="0"/>
        <v>16.2</v>
      </c>
      <c r="BB17" s="160">
        <f t="shared" si="0"/>
        <v>0</v>
      </c>
      <c r="BC17" s="160">
        <f t="shared" si="0"/>
        <v>0.1</v>
      </c>
      <c r="BD17" s="160">
        <f t="shared" si="0"/>
        <v>4.8</v>
      </c>
      <c r="BE17" s="160">
        <f t="shared" si="0"/>
        <v>0.9</v>
      </c>
      <c r="BF17" s="160">
        <f t="shared" si="0"/>
        <v>31</v>
      </c>
      <c r="BG17" s="160">
        <f t="shared" si="0"/>
        <v>31</v>
      </c>
      <c r="BH17" s="160">
        <f t="shared" si="0"/>
        <v>31</v>
      </c>
      <c r="BI17" s="160">
        <f t="shared" si="0"/>
        <v>31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35.700000000000003</v>
      </c>
      <c r="BO17" s="160">
        <f t="shared" ref="BO17:CW17" si="1">SUM(BO12:BO16)</f>
        <v>42.7</v>
      </c>
      <c r="BP17" s="160">
        <f t="shared" si="1"/>
        <v>16.899999999999999</v>
      </c>
      <c r="BQ17" s="160">
        <f t="shared" si="1"/>
        <v>27.2</v>
      </c>
      <c r="BR17" s="160">
        <f t="shared" si="1"/>
        <v>0</v>
      </c>
      <c r="BS17" s="160">
        <f t="shared" si="1"/>
        <v>28.2</v>
      </c>
      <c r="BT17" s="160">
        <f t="shared" si="1"/>
        <v>11.2</v>
      </c>
      <c r="BU17" s="160">
        <f t="shared" si="1"/>
        <v>25.1</v>
      </c>
      <c r="BV17" s="160">
        <f t="shared" si="1"/>
        <v>0</v>
      </c>
      <c r="BW17" s="160">
        <f t="shared" si="1"/>
        <v>52.5</v>
      </c>
      <c r="BX17" s="160">
        <f t="shared" si="1"/>
        <v>47.6</v>
      </c>
      <c r="BY17" s="160">
        <f t="shared" si="1"/>
        <v>74.5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52.5</v>
      </c>
      <c r="CI17" s="160">
        <f t="shared" si="1"/>
        <v>57.3</v>
      </c>
      <c r="CJ17" s="160">
        <f t="shared" si="1"/>
        <v>67.099999999999994</v>
      </c>
      <c r="CK17" s="160">
        <f t="shared" si="1"/>
        <v>118.5</v>
      </c>
      <c r="CL17" s="160">
        <f t="shared" si="1"/>
        <v>55.6</v>
      </c>
      <c r="CM17" s="160">
        <f t="shared" si="1"/>
        <v>80</v>
      </c>
      <c r="CN17" s="160">
        <f t="shared" si="1"/>
        <v>48.2</v>
      </c>
      <c r="CO17" s="160">
        <f t="shared" si="1"/>
        <v>23.1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1069.675</v>
      </c>
    </row>
    <row r="18" spans="1:102" ht="18" customHeight="1" thickBot="1" x14ac:dyDescent="0.3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5" customHeight="1" x14ac:dyDescent="0.3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5" customHeight="1" x14ac:dyDescent="0.3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5" customHeight="1" x14ac:dyDescent="0.3">
      <c r="A22" s="118" t="s">
        <v>46</v>
      </c>
      <c r="B22" s="148"/>
      <c r="C22" s="149">
        <v>38.9</v>
      </c>
      <c r="D22" s="149">
        <v>70.900000000000006</v>
      </c>
      <c r="E22" s="149">
        <v>89.1</v>
      </c>
      <c r="F22" s="149"/>
      <c r="G22" s="149">
        <v>68.599999999999994</v>
      </c>
      <c r="H22" s="149">
        <v>103.5</v>
      </c>
      <c r="I22" s="149"/>
      <c r="J22" s="149">
        <v>26</v>
      </c>
      <c r="K22" s="149">
        <v>47.7</v>
      </c>
      <c r="L22" s="149">
        <v>37.200000000000003</v>
      </c>
      <c r="M22" s="149">
        <v>39.799999999999997</v>
      </c>
      <c r="N22" s="149">
        <v>25</v>
      </c>
      <c r="O22" s="149">
        <v>36.9</v>
      </c>
      <c r="P22" s="149">
        <v>53.4</v>
      </c>
      <c r="Q22" s="149">
        <v>113.7</v>
      </c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>
        <v>2</v>
      </c>
      <c r="AF22" s="149">
        <v>2</v>
      </c>
      <c r="AG22" s="149">
        <v>2</v>
      </c>
      <c r="AH22" s="149"/>
      <c r="AI22" s="149">
        <v>4.5999999999999996</v>
      </c>
      <c r="AJ22" s="149">
        <v>3.2</v>
      </c>
      <c r="AK22" s="149">
        <v>20.2</v>
      </c>
      <c r="AL22" s="149"/>
      <c r="AM22" s="149"/>
      <c r="AN22" s="149"/>
      <c r="AO22" s="149">
        <v>19.100000000000001</v>
      </c>
      <c r="AP22" s="149"/>
      <c r="AQ22" s="149">
        <v>21.5</v>
      </c>
      <c r="AR22" s="149">
        <v>22.4</v>
      </c>
      <c r="AS22" s="149">
        <v>27</v>
      </c>
      <c r="AT22" s="149"/>
      <c r="AU22" s="149"/>
      <c r="AV22" s="149"/>
      <c r="AW22" s="149"/>
      <c r="AX22" s="149">
        <v>6.7</v>
      </c>
      <c r="AY22" s="149"/>
      <c r="AZ22" s="149"/>
      <c r="BA22" s="149"/>
      <c r="BB22" s="149">
        <v>16.899999999999999</v>
      </c>
      <c r="BC22" s="149"/>
      <c r="BD22" s="149"/>
      <c r="BE22" s="149"/>
      <c r="BF22" s="149">
        <v>2.5</v>
      </c>
      <c r="BG22" s="149">
        <v>38.6</v>
      </c>
      <c r="BH22" s="149">
        <v>41.6</v>
      </c>
      <c r="BI22" s="149">
        <v>51</v>
      </c>
      <c r="BJ22" s="149"/>
      <c r="BK22" s="149"/>
      <c r="BL22" s="149"/>
      <c r="BM22" s="149"/>
      <c r="BN22" s="149"/>
      <c r="BO22" s="149"/>
      <c r="BP22" s="149"/>
      <c r="BQ22" s="149"/>
      <c r="BR22" s="149">
        <v>91.8</v>
      </c>
      <c r="BS22" s="149"/>
      <c r="BT22" s="149"/>
      <c r="BU22" s="149"/>
      <c r="BV22" s="149">
        <v>0.6</v>
      </c>
      <c r="BW22" s="149"/>
      <c r="BX22" s="149"/>
      <c r="BY22" s="149"/>
      <c r="BZ22" s="149"/>
      <c r="CA22" s="149">
        <v>0.1</v>
      </c>
      <c r="CB22" s="149">
        <v>7.5</v>
      </c>
      <c r="CC22" s="149">
        <v>9.1999999999999993</v>
      </c>
      <c r="CD22" s="149"/>
      <c r="CE22" s="149"/>
      <c r="CF22" s="149"/>
      <c r="CG22" s="149">
        <v>10.199999999999999</v>
      </c>
      <c r="CH22" s="149"/>
      <c r="CI22" s="149"/>
      <c r="CJ22" s="149"/>
      <c r="CK22" s="149"/>
      <c r="CL22" s="149"/>
      <c r="CM22" s="149"/>
      <c r="CN22" s="149"/>
      <c r="CO22" s="149">
        <v>146.9</v>
      </c>
      <c r="CP22" s="149">
        <v>5.4</v>
      </c>
      <c r="CQ22" s="149">
        <v>26.3</v>
      </c>
      <c r="CR22" s="149">
        <v>66.2</v>
      </c>
      <c r="CS22" s="149">
        <v>91.3</v>
      </c>
      <c r="CT22" s="150"/>
      <c r="CU22" s="150"/>
      <c r="CV22" s="150"/>
      <c r="CW22" s="151"/>
      <c r="CX22" s="152">
        <f t="array" ref="CX22">SUMPRODUCT(B22:CW22*0.25)</f>
        <v>371.875</v>
      </c>
    </row>
    <row r="23" spans="1:102" ht="25" customHeight="1" x14ac:dyDescent="0.3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5" customHeight="1" thickBot="1" x14ac:dyDescent="0.35">
      <c r="A24" s="153" t="s">
        <v>48</v>
      </c>
      <c r="B24" s="154">
        <v>0.4</v>
      </c>
      <c r="C24" s="155">
        <v>0.4</v>
      </c>
      <c r="D24" s="155">
        <v>0.4</v>
      </c>
      <c r="E24" s="155">
        <v>0.4</v>
      </c>
      <c r="F24" s="155">
        <v>34.799999999999997</v>
      </c>
      <c r="G24" s="155">
        <v>34.799999999999997</v>
      </c>
      <c r="H24" s="155">
        <v>34.799999999999997</v>
      </c>
      <c r="I24" s="155">
        <v>34.799999999999997</v>
      </c>
      <c r="J24" s="155">
        <v>4.9000000000000004</v>
      </c>
      <c r="K24" s="155">
        <v>4.9000000000000004</v>
      </c>
      <c r="L24" s="155">
        <v>4.9000000000000004</v>
      </c>
      <c r="M24" s="155">
        <v>4.9000000000000004</v>
      </c>
      <c r="N24" s="155"/>
      <c r="O24" s="155"/>
      <c r="P24" s="155"/>
      <c r="Q24" s="155"/>
      <c r="R24" s="155">
        <v>297.2</v>
      </c>
      <c r="S24" s="155">
        <v>297.2</v>
      </c>
      <c r="T24" s="155">
        <v>297.2</v>
      </c>
      <c r="U24" s="155">
        <v>297.2</v>
      </c>
      <c r="V24" s="155">
        <v>259.10000000000002</v>
      </c>
      <c r="W24" s="155">
        <v>259.10000000000002</v>
      </c>
      <c r="X24" s="155">
        <v>259.10000000000002</v>
      </c>
      <c r="Y24" s="155">
        <v>259.10000000000002</v>
      </c>
      <c r="Z24" s="155">
        <v>206.5</v>
      </c>
      <c r="AA24" s="155">
        <v>206.5</v>
      </c>
      <c r="AB24" s="155">
        <v>206.5</v>
      </c>
      <c r="AC24" s="155">
        <v>206.5</v>
      </c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37.299999999999997</v>
      </c>
      <c r="CI24" s="155">
        <v>37.299999999999997</v>
      </c>
      <c r="CJ24" s="155">
        <v>37.299999999999997</v>
      </c>
      <c r="CK24" s="155">
        <v>37.299999999999997</v>
      </c>
      <c r="CL24" s="155"/>
      <c r="CM24" s="155"/>
      <c r="CN24" s="155"/>
      <c r="CO24" s="155"/>
      <c r="CP24" s="155">
        <v>238.3</v>
      </c>
      <c r="CQ24" s="155">
        <v>238.3</v>
      </c>
      <c r="CR24" s="155">
        <v>238.3</v>
      </c>
      <c r="CS24" s="155">
        <v>238.3</v>
      </c>
      <c r="CT24" s="156"/>
      <c r="CU24" s="156"/>
      <c r="CV24" s="156"/>
      <c r="CW24" s="157"/>
      <c r="CX24" s="158">
        <f t="array" ref="CX24">SUMPRODUCT(B24:CW24*0.25)</f>
        <v>1078.5000000000002</v>
      </c>
    </row>
    <row r="25" spans="1:102" ht="30" customHeight="1" thickBot="1" x14ac:dyDescent="0.35">
      <c r="A25" s="105" t="s">
        <v>52</v>
      </c>
      <c r="B25" s="159">
        <f>SUM(B20:B24)</f>
        <v>0.4</v>
      </c>
      <c r="C25" s="160">
        <f t="shared" ref="C25:BN25" si="2">SUM(C20:C24)</f>
        <v>39.299999999999997</v>
      </c>
      <c r="D25" s="160">
        <f t="shared" si="2"/>
        <v>71.300000000000011</v>
      </c>
      <c r="E25" s="160">
        <f t="shared" si="2"/>
        <v>89.5</v>
      </c>
      <c r="F25" s="160">
        <f t="shared" si="2"/>
        <v>34.799999999999997</v>
      </c>
      <c r="G25" s="160">
        <f t="shared" si="2"/>
        <v>103.39999999999999</v>
      </c>
      <c r="H25" s="160">
        <f t="shared" si="2"/>
        <v>138.30000000000001</v>
      </c>
      <c r="I25" s="160">
        <f t="shared" si="2"/>
        <v>34.799999999999997</v>
      </c>
      <c r="J25" s="160">
        <f t="shared" si="2"/>
        <v>30.9</v>
      </c>
      <c r="K25" s="160">
        <f t="shared" si="2"/>
        <v>52.6</v>
      </c>
      <c r="L25" s="160">
        <f t="shared" si="2"/>
        <v>42.1</v>
      </c>
      <c r="M25" s="160">
        <f t="shared" si="2"/>
        <v>44.699999999999996</v>
      </c>
      <c r="N25" s="160">
        <f t="shared" si="2"/>
        <v>25</v>
      </c>
      <c r="O25" s="160">
        <f t="shared" si="2"/>
        <v>36.9</v>
      </c>
      <c r="P25" s="160">
        <f t="shared" si="2"/>
        <v>53.4</v>
      </c>
      <c r="Q25" s="160">
        <f t="shared" si="2"/>
        <v>113.7</v>
      </c>
      <c r="R25" s="160">
        <f t="shared" si="2"/>
        <v>297.2</v>
      </c>
      <c r="S25" s="160">
        <f t="shared" si="2"/>
        <v>297.2</v>
      </c>
      <c r="T25" s="160">
        <f t="shared" si="2"/>
        <v>297.2</v>
      </c>
      <c r="U25" s="160">
        <f t="shared" si="2"/>
        <v>297.2</v>
      </c>
      <c r="V25" s="160">
        <f t="shared" si="2"/>
        <v>259.10000000000002</v>
      </c>
      <c r="W25" s="160">
        <f t="shared" si="2"/>
        <v>259.10000000000002</v>
      </c>
      <c r="X25" s="160">
        <f t="shared" si="2"/>
        <v>259.10000000000002</v>
      </c>
      <c r="Y25" s="160">
        <f t="shared" si="2"/>
        <v>259.10000000000002</v>
      </c>
      <c r="Z25" s="160">
        <f t="shared" si="2"/>
        <v>206.5</v>
      </c>
      <c r="AA25" s="160">
        <f t="shared" si="2"/>
        <v>206.5</v>
      </c>
      <c r="AB25" s="160">
        <f t="shared" si="2"/>
        <v>206.5</v>
      </c>
      <c r="AC25" s="160">
        <f t="shared" si="2"/>
        <v>206.5</v>
      </c>
      <c r="AD25" s="160">
        <f t="shared" si="2"/>
        <v>0</v>
      </c>
      <c r="AE25" s="160">
        <f t="shared" si="2"/>
        <v>2</v>
      </c>
      <c r="AF25" s="160">
        <f t="shared" si="2"/>
        <v>2</v>
      </c>
      <c r="AG25" s="160">
        <f t="shared" si="2"/>
        <v>2</v>
      </c>
      <c r="AH25" s="160">
        <f t="shared" si="2"/>
        <v>0</v>
      </c>
      <c r="AI25" s="160">
        <f t="shared" si="2"/>
        <v>4.5999999999999996</v>
      </c>
      <c r="AJ25" s="160">
        <f t="shared" si="2"/>
        <v>3.2</v>
      </c>
      <c r="AK25" s="160">
        <f t="shared" si="2"/>
        <v>20.2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19.100000000000001</v>
      </c>
      <c r="AP25" s="160">
        <f t="shared" si="2"/>
        <v>0</v>
      </c>
      <c r="AQ25" s="160">
        <f t="shared" si="2"/>
        <v>21.5</v>
      </c>
      <c r="AR25" s="160">
        <f t="shared" si="2"/>
        <v>22.4</v>
      </c>
      <c r="AS25" s="160">
        <f t="shared" si="2"/>
        <v>27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6.7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16.899999999999999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2.5</v>
      </c>
      <c r="BG25" s="160">
        <f t="shared" si="2"/>
        <v>38.6</v>
      </c>
      <c r="BH25" s="160">
        <f t="shared" si="2"/>
        <v>41.6</v>
      </c>
      <c r="BI25" s="160">
        <f t="shared" si="2"/>
        <v>51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91.8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0.6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0.1</v>
      </c>
      <c r="CB25" s="160">
        <f t="shared" si="3"/>
        <v>7.5</v>
      </c>
      <c r="CC25" s="160">
        <f t="shared" si="3"/>
        <v>9.1999999999999993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10.199999999999999</v>
      </c>
      <c r="CH25" s="160">
        <f t="shared" si="3"/>
        <v>37.299999999999997</v>
      </c>
      <c r="CI25" s="160">
        <f t="shared" si="3"/>
        <v>37.299999999999997</v>
      </c>
      <c r="CJ25" s="160">
        <f t="shared" si="3"/>
        <v>37.299999999999997</v>
      </c>
      <c r="CK25" s="160">
        <f t="shared" si="3"/>
        <v>37.299999999999997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146.9</v>
      </c>
      <c r="CP25" s="160">
        <f t="shared" si="3"/>
        <v>243.70000000000002</v>
      </c>
      <c r="CQ25" s="160">
        <f t="shared" si="3"/>
        <v>264.60000000000002</v>
      </c>
      <c r="CR25" s="160">
        <f t="shared" si="3"/>
        <v>304.5</v>
      </c>
      <c r="CS25" s="160">
        <f t="shared" si="3"/>
        <v>329.6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1450.3750000000002</v>
      </c>
    </row>
    <row r="26" spans="1:102" ht="16" customHeight="1" x14ac:dyDescent="0.3"/>
    <row r="29" spans="1:102" x14ac:dyDescent="0.3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3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2026-04-12T20:35:19Z</dcterms:created>
  <dcterms:modified xsi:type="dcterms:W3CDTF">2026-04-12T20:35:22Z</dcterms:modified>
</cp:coreProperties>
</file>