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<sst xmlns="http://schemas.openxmlformats.org/spreadsheetml/2006/main" count="119" uniqueCount="54">
  <si>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29/09/2025 13:54:57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</si>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</sst>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8A9-4737-8634-AE3777F866C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8A9-4737-8634-AE3777F866C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A8A9-4737-8634-AE3777F866C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A8A9-4737-8634-AE3777F866C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8A9-4737-8634-AE3777F866C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8A9-4737-8634-AE3777F866C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8A9-4737-8634-AE3777F866C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466</c:v>
                </c:pt>
                <c:pt idx="5">
                  <c:v>532</c:v>
                </c:pt>
                <c:pt idx="6">
                  <c:v>532</c:v>
                </c:pt>
                <c:pt idx="7">
                  <c:v>418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360</c:v>
                </c:pt>
                <c:pt idx="16">
                  <c:v>514</c:v>
                </c:pt>
                <c:pt idx="17">
                  <c:v>598</c:v>
                </c:pt>
                <c:pt idx="18">
                  <c:v>616</c:v>
                </c:pt>
                <c:pt idx="19">
                  <c:v>565</c:v>
                </c:pt>
                <c:pt idx="20">
                  <c:v>466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8A9-4737-8634-AE3777F866C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115</c:v>
                </c:pt>
                <c:pt idx="1">
                  <c:v>103</c:v>
                </c:pt>
                <c:pt idx="2">
                  <c:v>103</c:v>
                </c:pt>
                <c:pt idx="3">
                  <c:v>103</c:v>
                </c:pt>
                <c:pt idx="4">
                  <c:v>104</c:v>
                </c:pt>
                <c:pt idx="5">
                  <c:v>135</c:v>
                </c:pt>
                <c:pt idx="6">
                  <c:v>184</c:v>
                </c:pt>
                <c:pt idx="7">
                  <c:v>231</c:v>
                </c:pt>
                <c:pt idx="8">
                  <c:v>256</c:v>
                </c:pt>
                <c:pt idx="9">
                  <c:v>257</c:v>
                </c:pt>
                <c:pt idx="10">
                  <c:v>253</c:v>
                </c:pt>
                <c:pt idx="11">
                  <c:v>253</c:v>
                </c:pt>
                <c:pt idx="12">
                  <c:v>251</c:v>
                </c:pt>
                <c:pt idx="13">
                  <c:v>243</c:v>
                </c:pt>
                <c:pt idx="14">
                  <c:v>237</c:v>
                </c:pt>
                <c:pt idx="15">
                  <c:v>238</c:v>
                </c:pt>
                <c:pt idx="16">
                  <c:v>255</c:v>
                </c:pt>
                <c:pt idx="17">
                  <c:v>277</c:v>
                </c:pt>
                <c:pt idx="18">
                  <c:v>303</c:v>
                </c:pt>
                <c:pt idx="19">
                  <c:v>303</c:v>
                </c:pt>
                <c:pt idx="20">
                  <c:v>263</c:v>
                </c:pt>
                <c:pt idx="21">
                  <c:v>217</c:v>
                </c:pt>
                <c:pt idx="22">
                  <c:v>177</c:v>
                </c:pt>
                <c:pt idx="23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8A9-4737-8634-AE3777F866C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2953.9079999999999</c:v>
                </c:pt>
                <c:pt idx="1">
                  <c:v>2902.806</c:v>
                </c:pt>
                <c:pt idx="2">
                  <c:v>2905.0770000000002</c:v>
                </c:pt>
                <c:pt idx="3">
                  <c:v>2908.91</c:v>
                </c:pt>
                <c:pt idx="4">
                  <c:v>2909.91</c:v>
                </c:pt>
                <c:pt idx="5">
                  <c:v>2950.877</c:v>
                </c:pt>
                <c:pt idx="6">
                  <c:v>2976.0830000000001</c:v>
                </c:pt>
                <c:pt idx="7">
                  <c:v>3017.3290000000002</c:v>
                </c:pt>
                <c:pt idx="8">
                  <c:v>3003.9140000000002</c:v>
                </c:pt>
                <c:pt idx="9">
                  <c:v>2114.0529999999999</c:v>
                </c:pt>
                <c:pt idx="10">
                  <c:v>1348.1109999999999</c:v>
                </c:pt>
                <c:pt idx="11">
                  <c:v>1221.9000000000001</c:v>
                </c:pt>
                <c:pt idx="12">
                  <c:v>1221.9000000000001</c:v>
                </c:pt>
                <c:pt idx="13">
                  <c:v>1242.83</c:v>
                </c:pt>
                <c:pt idx="14">
                  <c:v>1457.364</c:v>
                </c:pt>
                <c:pt idx="15">
                  <c:v>2145.4160000000002</c:v>
                </c:pt>
                <c:pt idx="16">
                  <c:v>2706.9480000000003</c:v>
                </c:pt>
                <c:pt idx="17">
                  <c:v>2929.116</c:v>
                </c:pt>
                <c:pt idx="18">
                  <c:v>3029.21</c:v>
                </c:pt>
                <c:pt idx="19">
                  <c:v>3037.5450000000001</c:v>
                </c:pt>
                <c:pt idx="20">
                  <c:v>3022.0330000000004</c:v>
                </c:pt>
                <c:pt idx="21">
                  <c:v>3109.9230000000002</c:v>
                </c:pt>
                <c:pt idx="22">
                  <c:v>3121.5010000000002</c:v>
                </c:pt>
                <c:pt idx="23">
                  <c:v>2992.346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8A9-4737-8634-AE3777F866C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807</c:v>
                </c:pt>
                <c:pt idx="1">
                  <c:v>734.8</c:v>
                </c:pt>
                <c:pt idx="2">
                  <c:v>613.79999999999995</c:v>
                </c:pt>
                <c:pt idx="3">
                  <c:v>600.5</c:v>
                </c:pt>
                <c:pt idx="4">
                  <c:v>534</c:v>
                </c:pt>
                <c:pt idx="5">
                  <c:v>742</c:v>
                </c:pt>
                <c:pt idx="6">
                  <c:v>1085.5999999999999</c:v>
                </c:pt>
                <c:pt idx="7">
                  <c:v>704.9</c:v>
                </c:pt>
                <c:pt idx="8">
                  <c:v>103</c:v>
                </c:pt>
                <c:pt idx="9">
                  <c:v>50</c:v>
                </c:pt>
                <c:pt idx="10">
                  <c:v>65</c:v>
                </c:pt>
                <c:pt idx="11">
                  <c:v>65</c:v>
                </c:pt>
                <c:pt idx="12">
                  <c:v>54.201999999999998</c:v>
                </c:pt>
                <c:pt idx="13">
                  <c:v>65</c:v>
                </c:pt>
                <c:pt idx="14">
                  <c:v>50</c:v>
                </c:pt>
                <c:pt idx="15">
                  <c:v>50</c:v>
                </c:pt>
                <c:pt idx="16">
                  <c:v>130</c:v>
                </c:pt>
                <c:pt idx="17">
                  <c:v>668.7</c:v>
                </c:pt>
                <c:pt idx="18">
                  <c:v>973.4</c:v>
                </c:pt>
                <c:pt idx="19">
                  <c:v>912.8</c:v>
                </c:pt>
                <c:pt idx="20">
                  <c:v>1003</c:v>
                </c:pt>
                <c:pt idx="21">
                  <c:v>1332.2</c:v>
                </c:pt>
                <c:pt idx="22">
                  <c:v>1306.3</c:v>
                </c:pt>
                <c:pt idx="23">
                  <c:v>1062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8A9-4737-8634-AE3777F866C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611.21</c:v>
                </c:pt>
                <c:pt idx="1">
                  <c:v>612.51600000000008</c:v>
                </c:pt>
                <c:pt idx="2">
                  <c:v>639.62700000000007</c:v>
                </c:pt>
                <c:pt idx="3">
                  <c:v>639.21699999999998</c:v>
                </c:pt>
                <c:pt idx="4">
                  <c:v>637.02399999999989</c:v>
                </c:pt>
                <c:pt idx="5">
                  <c:v>661.24600000000009</c:v>
                </c:pt>
                <c:pt idx="6">
                  <c:v>756.63499999999976</c:v>
                </c:pt>
                <c:pt idx="7">
                  <c:v>1574.5539999999999</c:v>
                </c:pt>
                <c:pt idx="8">
                  <c:v>3141.8540000000007</c:v>
                </c:pt>
                <c:pt idx="9">
                  <c:v>4504.3190000000004</c:v>
                </c:pt>
                <c:pt idx="10">
                  <c:v>5457.8210000000017</c:v>
                </c:pt>
                <c:pt idx="11">
                  <c:v>5950.2709999999997</c:v>
                </c:pt>
                <c:pt idx="12">
                  <c:v>6044.9620000000004</c:v>
                </c:pt>
                <c:pt idx="13">
                  <c:v>5835.0119999999997</c:v>
                </c:pt>
                <c:pt idx="14">
                  <c:v>5272.570999999999</c:v>
                </c:pt>
                <c:pt idx="15">
                  <c:v>4275.7520000000004</c:v>
                </c:pt>
                <c:pt idx="16">
                  <c:v>2834.0000000000009</c:v>
                </c:pt>
                <c:pt idx="17">
                  <c:v>1317.7859999999994</c:v>
                </c:pt>
                <c:pt idx="18">
                  <c:v>768.21400000000017</c:v>
                </c:pt>
                <c:pt idx="19">
                  <c:v>726.95799999999986</c:v>
                </c:pt>
                <c:pt idx="20">
                  <c:v>650.68299999999999</c:v>
                </c:pt>
                <c:pt idx="21">
                  <c:v>625.24300000000005</c:v>
                </c:pt>
                <c:pt idx="22">
                  <c:v>625.76199999999994</c:v>
                </c:pt>
                <c:pt idx="23">
                  <c:v>636.3850000000001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8A9-4737-8634-AE3777F866C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43</c:v>
                </c:pt>
                <c:pt idx="1">
                  <c:v>41</c:v>
                </c:pt>
                <c:pt idx="2">
                  <c:v>41</c:v>
                </c:pt>
                <c:pt idx="3">
                  <c:v>42</c:v>
                </c:pt>
                <c:pt idx="4">
                  <c:v>42</c:v>
                </c:pt>
                <c:pt idx="5">
                  <c:v>41</c:v>
                </c:pt>
                <c:pt idx="6">
                  <c:v>41</c:v>
                </c:pt>
                <c:pt idx="7">
                  <c:v>48</c:v>
                </c:pt>
                <c:pt idx="8">
                  <c:v>62</c:v>
                </c:pt>
                <c:pt idx="9">
                  <c:v>72</c:v>
                </c:pt>
                <c:pt idx="10">
                  <c:v>78</c:v>
                </c:pt>
                <c:pt idx="11">
                  <c:v>80</c:v>
                </c:pt>
                <c:pt idx="12">
                  <c:v>80</c:v>
                </c:pt>
                <c:pt idx="13">
                  <c:v>76</c:v>
                </c:pt>
                <c:pt idx="14">
                  <c:v>70</c:v>
                </c:pt>
                <c:pt idx="15">
                  <c:v>62</c:v>
                </c:pt>
                <c:pt idx="16">
                  <c:v>54</c:v>
                </c:pt>
                <c:pt idx="17">
                  <c:v>46</c:v>
                </c:pt>
                <c:pt idx="18">
                  <c:v>45</c:v>
                </c:pt>
                <c:pt idx="19">
                  <c:v>46</c:v>
                </c:pt>
                <c:pt idx="20">
                  <c:v>47</c:v>
                </c:pt>
                <c:pt idx="21">
                  <c:v>47</c:v>
                </c:pt>
                <c:pt idx="22">
                  <c:v>46</c:v>
                </c:pt>
                <c:pt idx="23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8A9-4737-8634-AE3777F866C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26</c:v>
                </c:pt>
                <c:pt idx="5">
                  <c:v>66</c:v>
                </c:pt>
                <c:pt idx="6">
                  <c:v>71</c:v>
                </c:pt>
                <c:pt idx="7">
                  <c:v>113</c:v>
                </c:pt>
                <c:pt idx="8">
                  <c:v>126</c:v>
                </c:pt>
                <c:pt idx="9">
                  <c:v>96</c:v>
                </c:pt>
                <c:pt idx="10">
                  <c:v>64</c:v>
                </c:pt>
                <c:pt idx="11">
                  <c:v>38</c:v>
                </c:pt>
                <c:pt idx="12">
                  <c:v>38</c:v>
                </c:pt>
                <c:pt idx="13">
                  <c:v>38</c:v>
                </c:pt>
                <c:pt idx="14">
                  <c:v>28</c:v>
                </c:pt>
                <c:pt idx="16">
                  <c:v>133.768</c:v>
                </c:pt>
                <c:pt idx="17">
                  <c:v>493</c:v>
                </c:pt>
                <c:pt idx="18">
                  <c:v>904</c:v>
                </c:pt>
                <c:pt idx="19">
                  <c:v>1200</c:v>
                </c:pt>
                <c:pt idx="20">
                  <c:v>1082</c:v>
                </c:pt>
                <c:pt idx="21">
                  <c:v>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8A9-4737-8634-AE3777F86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100.55</c:v>
                </c:pt>
                <c:pt idx="1">
                  <c:v>95.59</c:v>
                </c:pt>
                <c:pt idx="2">
                  <c:v>96.83</c:v>
                </c:pt>
                <c:pt idx="3">
                  <c:v>98.28</c:v>
                </c:pt>
                <c:pt idx="4">
                  <c:v>98.28</c:v>
                </c:pt>
                <c:pt idx="5">
                  <c:v>111.39</c:v>
                </c:pt>
                <c:pt idx="6">
                  <c:v>165.38</c:v>
                </c:pt>
                <c:pt idx="7">
                  <c:v>265.95999999999998</c:v>
                </c:pt>
                <c:pt idx="8">
                  <c:v>209.23</c:v>
                </c:pt>
                <c:pt idx="9">
                  <c:v>92.03</c:v>
                </c:pt>
                <c:pt idx="10">
                  <c:v>84.64</c:v>
                </c:pt>
                <c:pt idx="11">
                  <c:v>71.010000000000005</c:v>
                </c:pt>
                <c:pt idx="12">
                  <c:v>54.21</c:v>
                </c:pt>
                <c:pt idx="13">
                  <c:v>76.05</c:v>
                </c:pt>
                <c:pt idx="14">
                  <c:v>90</c:v>
                </c:pt>
                <c:pt idx="15">
                  <c:v>98.31</c:v>
                </c:pt>
                <c:pt idx="16">
                  <c:v>146.80000000000001</c:v>
                </c:pt>
                <c:pt idx="17">
                  <c:v>212.52</c:v>
                </c:pt>
                <c:pt idx="18">
                  <c:v>355.79</c:v>
                </c:pt>
                <c:pt idx="19">
                  <c:v>367.91</c:v>
                </c:pt>
                <c:pt idx="20">
                  <c:v>194.54</c:v>
                </c:pt>
                <c:pt idx="21">
                  <c:v>142.88</c:v>
                </c:pt>
                <c:pt idx="22">
                  <c:v>126.3</c:v>
                </c:pt>
                <c:pt idx="23">
                  <c:v>108.33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8A9-4737-8634-AE3777F86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100</c:v>
                </c:pt>
                <c:pt idx="1">
                  <c:v>96.5</c:v>
                </c:pt>
                <c:pt idx="2">
                  <c:v>95</c:v>
                </c:pt>
                <c:pt idx="3">
                  <c:v>95</c:v>
                </c:pt>
                <c:pt idx="4">
                  <c:v>97.5</c:v>
                </c:pt>
                <c:pt idx="5">
                  <c:v>107</c:v>
                </c:pt>
                <c:pt idx="6">
                  <c:v>116</c:v>
                </c:pt>
                <c:pt idx="7">
                  <c:v>113.5</c:v>
                </c:pt>
                <c:pt idx="8">
                  <c:v>96.5</c:v>
                </c:pt>
                <c:pt idx="9">
                  <c:v>80.5</c:v>
                </c:pt>
                <c:pt idx="10">
                  <c:v>70</c:v>
                </c:pt>
                <c:pt idx="11">
                  <c:v>63</c:v>
                </c:pt>
                <c:pt idx="12">
                  <c:v>60</c:v>
                </c:pt>
                <c:pt idx="13">
                  <c:v>58</c:v>
                </c:pt>
                <c:pt idx="14">
                  <c:v>62</c:v>
                </c:pt>
                <c:pt idx="15">
                  <c:v>73</c:v>
                </c:pt>
                <c:pt idx="16">
                  <c:v>94.5</c:v>
                </c:pt>
                <c:pt idx="17">
                  <c:v>122.5</c:v>
                </c:pt>
                <c:pt idx="18">
                  <c:v>143</c:v>
                </c:pt>
                <c:pt idx="19">
                  <c:v>147</c:v>
                </c:pt>
                <c:pt idx="20">
                  <c:v>136.5</c:v>
                </c:pt>
                <c:pt idx="21">
                  <c:v>124</c:v>
                </c:pt>
                <c:pt idx="22">
                  <c:v>115</c:v>
                </c:pt>
                <c:pt idx="23">
                  <c:v>105.5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EE-4083-8BCD-A23505D75A3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853.46900000000005</c:v>
                </c:pt>
                <c:pt idx="1">
                  <c:v>890.39499999999998</c:v>
                </c:pt>
                <c:pt idx="2">
                  <c:v>898.024</c:v>
                </c:pt>
                <c:pt idx="3">
                  <c:v>889.57299999999998</c:v>
                </c:pt>
                <c:pt idx="4">
                  <c:v>862.82199999999989</c:v>
                </c:pt>
                <c:pt idx="5">
                  <c:v>845.93399999999997</c:v>
                </c:pt>
                <c:pt idx="6">
                  <c:v>866.33100000000013</c:v>
                </c:pt>
                <c:pt idx="7">
                  <c:v>847.54100000000005</c:v>
                </c:pt>
                <c:pt idx="8">
                  <c:v>837.48099999999999</c:v>
                </c:pt>
                <c:pt idx="9">
                  <c:v>835.65100000000007</c:v>
                </c:pt>
                <c:pt idx="10">
                  <c:v>855.54899999999998</c:v>
                </c:pt>
                <c:pt idx="11">
                  <c:v>800.91300000000001</c:v>
                </c:pt>
                <c:pt idx="12">
                  <c:v>831.28800000000001</c:v>
                </c:pt>
                <c:pt idx="13">
                  <c:v>806.80200000000002</c:v>
                </c:pt>
                <c:pt idx="14">
                  <c:v>813.49600000000009</c:v>
                </c:pt>
                <c:pt idx="15">
                  <c:v>816.80600000000004</c:v>
                </c:pt>
                <c:pt idx="16">
                  <c:v>812.31400000000008</c:v>
                </c:pt>
                <c:pt idx="17">
                  <c:v>727.88000000000011</c:v>
                </c:pt>
                <c:pt idx="18">
                  <c:v>717.25300000000004</c:v>
                </c:pt>
                <c:pt idx="19">
                  <c:v>688.01299999999992</c:v>
                </c:pt>
                <c:pt idx="20">
                  <c:v>686.73099999999999</c:v>
                </c:pt>
                <c:pt idx="21">
                  <c:v>684.13800000000003</c:v>
                </c:pt>
                <c:pt idx="22">
                  <c:v>803.51299999999992</c:v>
                </c:pt>
                <c:pt idx="23">
                  <c:v>800.08600000000001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EE-4083-8BCD-A23505D75A3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1186.1210000000001</c:v>
                </c:pt>
                <c:pt idx="1">
                  <c:v>1171.1850000000002</c:v>
                </c:pt>
                <c:pt idx="2">
                  <c:v>1156.31</c:v>
                </c:pt>
                <c:pt idx="3">
                  <c:v>1162.3039999999999</c:v>
                </c:pt>
                <c:pt idx="4">
                  <c:v>1205.0639999999999</c:v>
                </c:pt>
                <c:pt idx="5">
                  <c:v>1344.2719999999999</c:v>
                </c:pt>
                <c:pt idx="6">
                  <c:v>1492.1130000000001</c:v>
                </c:pt>
                <c:pt idx="7">
                  <c:v>1560.8370000000002</c:v>
                </c:pt>
                <c:pt idx="8">
                  <c:v>1636.7949999999998</c:v>
                </c:pt>
                <c:pt idx="9">
                  <c:v>1724.1899999999998</c:v>
                </c:pt>
                <c:pt idx="10">
                  <c:v>1678.7370000000001</c:v>
                </c:pt>
                <c:pt idx="11">
                  <c:v>1685.7040000000002</c:v>
                </c:pt>
                <c:pt idx="12">
                  <c:v>1699.2729999999999</c:v>
                </c:pt>
                <c:pt idx="13">
                  <c:v>1636.7650000000001</c:v>
                </c:pt>
                <c:pt idx="14">
                  <c:v>1579.7930000000001</c:v>
                </c:pt>
                <c:pt idx="15">
                  <c:v>1589.8560000000002</c:v>
                </c:pt>
                <c:pt idx="16">
                  <c:v>1610.0249999999999</c:v>
                </c:pt>
                <c:pt idx="17">
                  <c:v>1589.5310000000004</c:v>
                </c:pt>
                <c:pt idx="18">
                  <c:v>1513.0709999999997</c:v>
                </c:pt>
                <c:pt idx="19">
                  <c:v>1564.5609999999999</c:v>
                </c:pt>
                <c:pt idx="20">
                  <c:v>1530.1419999999998</c:v>
                </c:pt>
                <c:pt idx="21">
                  <c:v>1356.28</c:v>
                </c:pt>
                <c:pt idx="22">
                  <c:v>1261.8499999999999</c:v>
                </c:pt>
                <c:pt idx="23">
                  <c:v>1225.8579999999999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EE-4083-8BCD-A23505D75A3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2348.5609999999997</c:v>
                </c:pt>
                <c:pt idx="1">
                  <c:v>2210.9979999999996</c:v>
                </c:pt>
                <c:pt idx="2">
                  <c:v>2136.1749999999997</c:v>
                </c:pt>
                <c:pt idx="3">
                  <c:v>2129.7159999999999</c:v>
                </c:pt>
                <c:pt idx="4">
                  <c:v>2224.5299999999997</c:v>
                </c:pt>
                <c:pt idx="5">
                  <c:v>2471.9199999999996</c:v>
                </c:pt>
                <c:pt idx="6">
                  <c:v>2750.2069999999999</c:v>
                </c:pt>
                <c:pt idx="7">
                  <c:v>3083.4319999999998</c:v>
                </c:pt>
                <c:pt idx="8">
                  <c:v>3322.1559999999999</c:v>
                </c:pt>
                <c:pt idx="9">
                  <c:v>3545.4309999999996</c:v>
                </c:pt>
                <c:pt idx="10">
                  <c:v>3624.6459999999993</c:v>
                </c:pt>
                <c:pt idx="11">
                  <c:v>3742.9630000000002</c:v>
                </c:pt>
                <c:pt idx="12">
                  <c:v>3713.0029999999992</c:v>
                </c:pt>
                <c:pt idx="13">
                  <c:v>3550.7879999999996</c:v>
                </c:pt>
                <c:pt idx="14">
                  <c:v>3327.192</c:v>
                </c:pt>
                <c:pt idx="15">
                  <c:v>3227.5059999999999</c:v>
                </c:pt>
                <c:pt idx="16">
                  <c:v>3278.0689999999995</c:v>
                </c:pt>
                <c:pt idx="17">
                  <c:v>3378.4270000000001</c:v>
                </c:pt>
                <c:pt idx="18">
                  <c:v>3714.4799999999996</c:v>
                </c:pt>
                <c:pt idx="19">
                  <c:v>3839.6879999999996</c:v>
                </c:pt>
                <c:pt idx="20">
                  <c:v>3669.3419999999996</c:v>
                </c:pt>
                <c:pt idx="21">
                  <c:v>3315.9409999999998</c:v>
                </c:pt>
                <c:pt idx="22">
                  <c:v>2950.1969999999997</c:v>
                </c:pt>
                <c:pt idx="23">
                  <c:v>2629.3249999999998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EE-4083-8BCD-A23505D75A3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298</c:v>
                </c:pt>
                <c:pt idx="1">
                  <c:v>288</c:v>
                </c:pt>
                <c:pt idx="2">
                  <c:v>283</c:v>
                </c:pt>
                <c:pt idx="3">
                  <c:v>283</c:v>
                </c:pt>
                <c:pt idx="4">
                  <c:v>296</c:v>
                </c:pt>
                <c:pt idx="5">
                  <c:v>326</c:v>
                </c:pt>
                <c:pt idx="6">
                  <c:v>374.99999999999994</c:v>
                </c:pt>
                <c:pt idx="7">
                  <c:v>429.00000000000006</c:v>
                </c:pt>
                <c:pt idx="8">
                  <c:v>468</c:v>
                </c:pt>
                <c:pt idx="9">
                  <c:v>479</c:v>
                </c:pt>
                <c:pt idx="10">
                  <c:v>480.99999999999994</c:v>
                </c:pt>
                <c:pt idx="11">
                  <c:v>483</c:v>
                </c:pt>
                <c:pt idx="12">
                  <c:v>480.99999999999994</c:v>
                </c:pt>
                <c:pt idx="13">
                  <c:v>468.99999999999994</c:v>
                </c:pt>
                <c:pt idx="14">
                  <c:v>457</c:v>
                </c:pt>
                <c:pt idx="15">
                  <c:v>450</c:v>
                </c:pt>
                <c:pt idx="16">
                  <c:v>458.99999999999989</c:v>
                </c:pt>
                <c:pt idx="17">
                  <c:v>472.99999999999994</c:v>
                </c:pt>
                <c:pt idx="18">
                  <c:v>497.99999999999994</c:v>
                </c:pt>
                <c:pt idx="19">
                  <c:v>498.99999999999994</c:v>
                </c:pt>
                <c:pt idx="20">
                  <c:v>460</c:v>
                </c:pt>
                <c:pt idx="21">
                  <c:v>414.00000000000006</c:v>
                </c:pt>
                <c:pt idx="22">
                  <c:v>373.00000000000006</c:v>
                </c:pt>
                <c:pt idx="23">
                  <c:v>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3EE-4083-8BCD-A23505D75A3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3EE-4083-8BCD-A23505D75A3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345</c:v>
                </c:pt>
                <c:pt idx="11">
                  <c:v>345</c:v>
                </c:pt>
                <c:pt idx="12">
                  <c:v>345</c:v>
                </c:pt>
                <c:pt idx="13">
                  <c:v>345</c:v>
                </c:pt>
                <c:pt idx="14">
                  <c:v>198.45400000000001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3EE-4083-8BCD-A23505D75A3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3EE-4083-8BCD-A23505D75A3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3EE-4083-8BCD-A23505D75A3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3EE-4083-8BCD-A23505D75A3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31</c:v>
                </c:pt>
                <c:pt idx="1">
                  <c:v>24</c:v>
                </c:pt>
                <c:pt idx="2">
                  <c:v>21</c:v>
                </c:pt>
                <c:pt idx="3">
                  <c:v>21</c:v>
                </c:pt>
                <c:pt idx="4">
                  <c:v>18</c:v>
                </c:pt>
                <c:pt idx="5">
                  <c:v>18</c:v>
                </c:pt>
                <c:pt idx="6">
                  <c:v>33</c:v>
                </c:pt>
                <c:pt idx="7">
                  <c:v>68</c:v>
                </c:pt>
                <c:pt idx="8">
                  <c:v>633.79999999999995</c:v>
                </c:pt>
                <c:pt idx="9">
                  <c:v>730.6</c:v>
                </c:pt>
                <c:pt idx="10">
                  <c:v>513</c:v>
                </c:pt>
                <c:pt idx="11">
                  <c:v>789.6</c:v>
                </c:pt>
                <c:pt idx="12">
                  <c:v>862.5</c:v>
                </c:pt>
                <c:pt idx="13">
                  <c:v>935.5</c:v>
                </c:pt>
                <c:pt idx="14">
                  <c:v>979</c:v>
                </c:pt>
                <c:pt idx="15">
                  <c:v>974</c:v>
                </c:pt>
                <c:pt idx="16">
                  <c:v>373.8</c:v>
                </c:pt>
                <c:pt idx="17">
                  <c:v>29</c:v>
                </c:pt>
                <c:pt idx="18">
                  <c:v>38</c:v>
                </c:pt>
                <c:pt idx="19">
                  <c:v>38</c:v>
                </c:pt>
                <c:pt idx="20">
                  <c:v>36</c:v>
                </c:pt>
                <c:pt idx="21">
                  <c:v>45</c:v>
                </c:pt>
                <c:pt idx="22">
                  <c:v>60</c:v>
                </c:pt>
                <c:pt idx="23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EE-4083-8BCD-A23505D75A3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13.628</c:v>
                </c:pt>
                <c:pt idx="7">
                  <c:v>4.4740000000000002</c:v>
                </c:pt>
                <c:pt idx="17">
                  <c:v>9.23</c:v>
                </c:pt>
                <c:pt idx="18">
                  <c:v>15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EE-4083-8BCD-A23505D75A3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3EE-4083-8BCD-A23505D75A3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3EE-4083-8BCD-A23505D75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100.55</c:v>
                </c:pt>
                <c:pt idx="1">
                  <c:v>95.59</c:v>
                </c:pt>
                <c:pt idx="2">
                  <c:v>96.83</c:v>
                </c:pt>
                <c:pt idx="3">
                  <c:v>98.28</c:v>
                </c:pt>
                <c:pt idx="4">
                  <c:v>98.28</c:v>
                </c:pt>
                <c:pt idx="5">
                  <c:v>111.39</c:v>
                </c:pt>
                <c:pt idx="6">
                  <c:v>165.38</c:v>
                </c:pt>
                <c:pt idx="7">
                  <c:v>265.95999999999998</c:v>
                </c:pt>
                <c:pt idx="8">
                  <c:v>209.23</c:v>
                </c:pt>
                <c:pt idx="9">
                  <c:v>92.03</c:v>
                </c:pt>
                <c:pt idx="10">
                  <c:v>84.64</c:v>
                </c:pt>
                <c:pt idx="11">
                  <c:v>71.010000000000005</c:v>
                </c:pt>
                <c:pt idx="12">
                  <c:v>54.21</c:v>
                </c:pt>
                <c:pt idx="13">
                  <c:v>76.05</c:v>
                </c:pt>
                <c:pt idx="14">
                  <c:v>90</c:v>
                </c:pt>
                <c:pt idx="15">
                  <c:v>98.31</c:v>
                </c:pt>
                <c:pt idx="16">
                  <c:v>146.80000000000001</c:v>
                </c:pt>
                <c:pt idx="17">
                  <c:v>212.52</c:v>
                </c:pt>
                <c:pt idx="18">
                  <c:v>355.79</c:v>
                </c:pt>
                <c:pt idx="19">
                  <c:v>367.91</c:v>
                </c:pt>
                <c:pt idx="20">
                  <c:v>194.54</c:v>
                </c:pt>
                <c:pt idx="21">
                  <c:v>142.88</c:v>
                </c:pt>
                <c:pt idx="22">
                  <c:v>126.3</c:v>
                </c:pt>
                <c:pt idx="23">
                  <c:v>108.33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3EE-4083-8BCD-A23505D75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15" activePane="bottomRight" state="frozen"/>
      <selection sqref="A1:XFD1048576"/>
      <selection pane="topRight" sqref="A1:XFD1048576"/>
      <selection pane="bottomLeft" sqref="A1:XFD1048576"/>
      <selection pane="bottomRight" activeCell="B34" sqref="B34:AA34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45930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4832.1180000000013</v>
      </c>
      <c r="C4" s="18">
        <v>4696.1219999999994</v>
      </c>
      <c r="D4" s="18">
        <v>4604.5039999999999</v>
      </c>
      <c r="E4" s="18">
        <v>4595.6270000000004</v>
      </c>
      <c r="F4" s="18">
        <v>4718.9340000000011</v>
      </c>
      <c r="G4" s="18">
        <v>5128.1229999999996</v>
      </c>
      <c r="H4" s="18">
        <v>5646.3180000000011</v>
      </c>
      <c r="I4" s="18">
        <v>6106.7830000000013</v>
      </c>
      <c r="J4" s="18">
        <v>6994.768</v>
      </c>
      <c r="K4" s="18">
        <v>7395.3720000000012</v>
      </c>
      <c r="L4" s="18">
        <v>7567.9320000000007</v>
      </c>
      <c r="M4" s="18">
        <v>7910.1709999999985</v>
      </c>
      <c r="N4" s="18">
        <v>7992.0639999999985</v>
      </c>
      <c r="O4" s="18">
        <v>7801.8419999999987</v>
      </c>
      <c r="P4" s="18">
        <v>7416.9349999999995</v>
      </c>
      <c r="Q4" s="18">
        <v>7131.1680000000015</v>
      </c>
      <c r="R4" s="18">
        <v>6627.7160000000003</v>
      </c>
      <c r="S4" s="18">
        <v>6329.601999999998</v>
      </c>
      <c r="T4" s="18">
        <v>6638.8240000000005</v>
      </c>
      <c r="U4" s="18">
        <v>6791.3029999999999</v>
      </c>
      <c r="V4" s="18">
        <v>6533.7160000000003</v>
      </c>
      <c r="W4" s="18">
        <v>5954.3660000000018</v>
      </c>
      <c r="X4" s="18">
        <v>5578.5630000000001</v>
      </c>
      <c r="Y4" s="18">
        <v>5173.7309999999998</v>
      </c>
      <c r="Z4" s="19"/>
      <c r="AA4" s="20">
        <f>SUM(B4:Z4)</f>
        <v>150166.60200000001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100.55</v>
      </c>
      <c r="C7" s="28">
        <v>95.59</v>
      </c>
      <c r="D7" s="28">
        <v>96.83</v>
      </c>
      <c r="E7" s="28">
        <v>98.28</v>
      </c>
      <c r="F7" s="28">
        <v>98.28</v>
      </c>
      <c r="G7" s="28">
        <v>111.39</v>
      </c>
      <c r="H7" s="28">
        <v>165.38</v>
      </c>
      <c r="I7" s="28">
        <v>265.95999999999998</v>
      </c>
      <c r="J7" s="28">
        <v>209.23</v>
      </c>
      <c r="K7" s="28">
        <v>92.03</v>
      </c>
      <c r="L7" s="28">
        <v>84.64</v>
      </c>
      <c r="M7" s="28">
        <v>71.010000000000005</v>
      </c>
      <c r="N7" s="28">
        <v>54.21</v>
      </c>
      <c r="O7" s="28">
        <v>76.05</v>
      </c>
      <c r="P7" s="28">
        <v>90</v>
      </c>
      <c r="Q7" s="28">
        <v>98.31</v>
      </c>
      <c r="R7" s="28">
        <v>146.80000000000001</v>
      </c>
      <c r="S7" s="28">
        <v>212.52</v>
      </c>
      <c r="T7" s="28">
        <v>355.79</v>
      </c>
      <c r="U7" s="28">
        <v>367.91</v>
      </c>
      <c r="V7" s="28">
        <v>194.54</v>
      </c>
      <c r="W7" s="28">
        <v>142.88</v>
      </c>
      <c r="X7" s="28">
        <v>126.3</v>
      </c>
      <c r="Y7" s="28">
        <v>108.33</v>
      </c>
      <c r="Z7" s="29"/>
      <c r="AA7" s="30">
        <f>IF(SUM(B7:Z7)&lt;&gt;0,AVERAGEIF(B7:Z7,"&lt;&gt;"""),"")</f>
        <v>144.28375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302</v>
      </c>
      <c r="C10" s="42">
        <v>302</v>
      </c>
      <c r="D10" s="42">
        <v>302</v>
      </c>
      <c r="E10" s="42">
        <v>302</v>
      </c>
      <c r="F10" s="42">
        <v>466</v>
      </c>
      <c r="G10" s="42">
        <v>532</v>
      </c>
      <c r="H10" s="42">
        <v>532</v>
      </c>
      <c r="I10" s="42">
        <v>418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360</v>
      </c>
      <c r="R10" s="42">
        <v>514</v>
      </c>
      <c r="S10" s="42">
        <v>598</v>
      </c>
      <c r="T10" s="42">
        <v>616</v>
      </c>
      <c r="U10" s="42">
        <v>565</v>
      </c>
      <c r="V10" s="42">
        <v>466</v>
      </c>
      <c r="W10" s="42">
        <v>302</v>
      </c>
      <c r="X10" s="42">
        <v>302</v>
      </c>
      <c r="Y10" s="42">
        <v>302</v>
      </c>
      <c r="Z10" s="43"/>
      <c r="AA10" s="44">
        <f t="shared" ref="AA10:AA15" si="0">SUM(B10:Z10)</f>
        <v>9295</v>
      </c>
    </row>
    <row r="11" spans="1:27" ht="24.95" customHeight="1" x14ac:dyDescent="0.2">
      <c r="A11" s="45" t="s">
        <v>7</v>
      </c>
      <c r="B11" s="46">
        <v>115</v>
      </c>
      <c r="C11" s="47">
        <v>103</v>
      </c>
      <c r="D11" s="47">
        <v>103</v>
      </c>
      <c r="E11" s="47">
        <v>103</v>
      </c>
      <c r="F11" s="47">
        <v>104</v>
      </c>
      <c r="G11" s="47">
        <v>135</v>
      </c>
      <c r="H11" s="47">
        <v>184</v>
      </c>
      <c r="I11" s="47">
        <v>231</v>
      </c>
      <c r="J11" s="47">
        <v>256</v>
      </c>
      <c r="K11" s="47">
        <v>257</v>
      </c>
      <c r="L11" s="47">
        <v>253</v>
      </c>
      <c r="M11" s="47">
        <v>253</v>
      </c>
      <c r="N11" s="47">
        <v>251</v>
      </c>
      <c r="O11" s="47">
        <v>243</v>
      </c>
      <c r="P11" s="47">
        <v>237</v>
      </c>
      <c r="Q11" s="47">
        <v>238</v>
      </c>
      <c r="R11" s="47">
        <v>255</v>
      </c>
      <c r="S11" s="47">
        <v>277</v>
      </c>
      <c r="T11" s="47">
        <v>303</v>
      </c>
      <c r="U11" s="47">
        <v>303</v>
      </c>
      <c r="V11" s="47">
        <v>263</v>
      </c>
      <c r="W11" s="47">
        <v>217</v>
      </c>
      <c r="X11" s="47">
        <v>177</v>
      </c>
      <c r="Y11" s="47">
        <v>134</v>
      </c>
      <c r="Z11" s="48"/>
      <c r="AA11" s="49">
        <f t="shared" si="0"/>
        <v>4995</v>
      </c>
    </row>
    <row r="12" spans="1:27" ht="24.95" customHeight="1" x14ac:dyDescent="0.2">
      <c r="A12" s="50" t="s">
        <v>8</v>
      </c>
      <c r="B12" s="51">
        <v>2953.9079999999999</v>
      </c>
      <c r="C12" s="52">
        <v>2902.806</v>
      </c>
      <c r="D12" s="52">
        <v>2905.0770000000002</v>
      </c>
      <c r="E12" s="52">
        <v>2908.91</v>
      </c>
      <c r="F12" s="52">
        <v>2909.91</v>
      </c>
      <c r="G12" s="52">
        <v>2950.877</v>
      </c>
      <c r="H12" s="52">
        <v>2976.0830000000001</v>
      </c>
      <c r="I12" s="52">
        <v>3017.3290000000002</v>
      </c>
      <c r="J12" s="52">
        <v>3003.9140000000002</v>
      </c>
      <c r="K12" s="52">
        <v>2114.0529999999999</v>
      </c>
      <c r="L12" s="52">
        <v>1348.1109999999999</v>
      </c>
      <c r="M12" s="52">
        <v>1221.9000000000001</v>
      </c>
      <c r="N12" s="52">
        <v>1221.9000000000001</v>
      </c>
      <c r="O12" s="52">
        <v>1242.83</v>
      </c>
      <c r="P12" s="52">
        <v>1457.364</v>
      </c>
      <c r="Q12" s="52">
        <v>2145.4160000000002</v>
      </c>
      <c r="R12" s="52">
        <v>2706.9480000000003</v>
      </c>
      <c r="S12" s="52">
        <v>2929.116</v>
      </c>
      <c r="T12" s="52">
        <v>3029.21</v>
      </c>
      <c r="U12" s="52">
        <v>3037.5450000000001</v>
      </c>
      <c r="V12" s="52">
        <v>3022.0330000000004</v>
      </c>
      <c r="W12" s="52">
        <v>3109.9230000000002</v>
      </c>
      <c r="X12" s="52">
        <v>3121.5010000000002</v>
      </c>
      <c r="Y12" s="52">
        <v>2992.346</v>
      </c>
      <c r="Z12" s="53"/>
      <c r="AA12" s="54">
        <f t="shared" si="0"/>
        <v>61229.010000000017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26</v>
      </c>
      <c r="G13" s="52">
        <v>66</v>
      </c>
      <c r="H13" s="52">
        <v>71</v>
      </c>
      <c r="I13" s="52">
        <v>113</v>
      </c>
      <c r="J13" s="52">
        <v>126</v>
      </c>
      <c r="K13" s="52">
        <v>96</v>
      </c>
      <c r="L13" s="52">
        <v>64</v>
      </c>
      <c r="M13" s="52">
        <v>38</v>
      </c>
      <c r="N13" s="52">
        <v>38</v>
      </c>
      <c r="O13" s="52">
        <v>38</v>
      </c>
      <c r="P13" s="52">
        <v>28</v>
      </c>
      <c r="Q13" s="52"/>
      <c r="R13" s="52">
        <v>133.768</v>
      </c>
      <c r="S13" s="52">
        <v>493</v>
      </c>
      <c r="T13" s="52">
        <v>904</v>
      </c>
      <c r="U13" s="52">
        <v>1200</v>
      </c>
      <c r="V13" s="52">
        <v>1082</v>
      </c>
      <c r="W13" s="52">
        <v>321</v>
      </c>
      <c r="X13" s="52"/>
      <c r="Y13" s="52"/>
      <c r="Z13" s="53"/>
      <c r="AA13" s="54">
        <f t="shared" si="0"/>
        <v>4837.768</v>
      </c>
    </row>
    <row r="14" spans="1:27" ht="24.95" customHeight="1" x14ac:dyDescent="0.2">
      <c r="A14" s="55" t="s">
        <v>10</v>
      </c>
      <c r="B14" s="56">
        <v>611.21</v>
      </c>
      <c r="C14" s="57">
        <v>612.51600000000008</v>
      </c>
      <c r="D14" s="57">
        <v>639.62700000000007</v>
      </c>
      <c r="E14" s="57">
        <v>639.21699999999998</v>
      </c>
      <c r="F14" s="57">
        <v>637.02399999999989</v>
      </c>
      <c r="G14" s="57">
        <v>661.24600000000009</v>
      </c>
      <c r="H14" s="57">
        <v>756.63499999999976</v>
      </c>
      <c r="I14" s="57">
        <v>1574.5539999999999</v>
      </c>
      <c r="J14" s="57">
        <v>3141.8540000000007</v>
      </c>
      <c r="K14" s="57">
        <v>4504.3190000000004</v>
      </c>
      <c r="L14" s="57">
        <v>5457.8210000000017</v>
      </c>
      <c r="M14" s="57">
        <v>5950.2709999999997</v>
      </c>
      <c r="N14" s="57">
        <v>6044.9620000000004</v>
      </c>
      <c r="O14" s="57">
        <v>5835.0119999999997</v>
      </c>
      <c r="P14" s="57">
        <v>5272.570999999999</v>
      </c>
      <c r="Q14" s="57">
        <v>4275.7520000000004</v>
      </c>
      <c r="R14" s="57">
        <v>2834.0000000000009</v>
      </c>
      <c r="S14" s="57">
        <v>1317.7859999999994</v>
      </c>
      <c r="T14" s="57">
        <v>768.21400000000017</v>
      </c>
      <c r="U14" s="57">
        <v>726.95799999999986</v>
      </c>
      <c r="V14" s="57">
        <v>650.68299999999999</v>
      </c>
      <c r="W14" s="57">
        <v>625.24300000000005</v>
      </c>
      <c r="X14" s="57">
        <v>625.76199999999994</v>
      </c>
      <c r="Y14" s="57">
        <v>636.3850000000001</v>
      </c>
      <c r="Z14" s="58"/>
      <c r="AA14" s="59">
        <f t="shared" si="0"/>
        <v>54799.622000000003</v>
      </c>
    </row>
    <row r="15" spans="1:27" ht="24.95" customHeight="1" x14ac:dyDescent="0.2">
      <c r="A15" s="55" t="s">
        <v>11</v>
      </c>
      <c r="B15" s="56">
        <v>43</v>
      </c>
      <c r="C15" s="57">
        <v>41</v>
      </c>
      <c r="D15" s="57">
        <v>41</v>
      </c>
      <c r="E15" s="57">
        <v>42</v>
      </c>
      <c r="F15" s="57">
        <v>42</v>
      </c>
      <c r="G15" s="57">
        <v>41</v>
      </c>
      <c r="H15" s="57">
        <v>41</v>
      </c>
      <c r="I15" s="57">
        <v>48</v>
      </c>
      <c r="J15" s="57">
        <v>62</v>
      </c>
      <c r="K15" s="57">
        <v>72</v>
      </c>
      <c r="L15" s="57">
        <v>78</v>
      </c>
      <c r="M15" s="57">
        <v>80</v>
      </c>
      <c r="N15" s="57">
        <v>80</v>
      </c>
      <c r="O15" s="57">
        <v>76</v>
      </c>
      <c r="P15" s="57">
        <v>70</v>
      </c>
      <c r="Q15" s="57">
        <v>62</v>
      </c>
      <c r="R15" s="57">
        <v>54</v>
      </c>
      <c r="S15" s="57">
        <v>46</v>
      </c>
      <c r="T15" s="57">
        <v>45</v>
      </c>
      <c r="U15" s="57">
        <v>46</v>
      </c>
      <c r="V15" s="57">
        <v>47</v>
      </c>
      <c r="W15" s="57">
        <v>47</v>
      </c>
      <c r="X15" s="57">
        <v>46</v>
      </c>
      <c r="Y15" s="57">
        <v>47</v>
      </c>
      <c r="Z15" s="58"/>
      <c r="AA15" s="59">
        <f t="shared" si="0"/>
        <v>1297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4025.1179999999999</v>
      </c>
      <c r="C16" s="62">
        <f t="shared" si="1"/>
        <v>3961.3220000000001</v>
      </c>
      <c r="D16" s="62">
        <f t="shared" si="1"/>
        <v>3990.7040000000002</v>
      </c>
      <c r="E16" s="62">
        <f t="shared" si="1"/>
        <v>3995.127</v>
      </c>
      <c r="F16" s="62">
        <f t="shared" si="1"/>
        <v>4184.9339999999993</v>
      </c>
      <c r="G16" s="62">
        <f t="shared" si="1"/>
        <v>4386.1229999999996</v>
      </c>
      <c r="H16" s="62">
        <f t="shared" si="1"/>
        <v>4560.7179999999998</v>
      </c>
      <c r="I16" s="62">
        <f t="shared" si="1"/>
        <v>5401.8829999999998</v>
      </c>
      <c r="J16" s="62">
        <f t="shared" si="1"/>
        <v>6891.7680000000009</v>
      </c>
      <c r="K16" s="62">
        <f t="shared" si="1"/>
        <v>7345.3720000000003</v>
      </c>
      <c r="L16" s="62">
        <f t="shared" si="1"/>
        <v>7502.9320000000016</v>
      </c>
      <c r="M16" s="62">
        <f t="shared" si="1"/>
        <v>7845.1710000000003</v>
      </c>
      <c r="N16" s="62">
        <f t="shared" si="1"/>
        <v>7937.862000000001</v>
      </c>
      <c r="O16" s="62">
        <f t="shared" si="1"/>
        <v>7736.8419999999996</v>
      </c>
      <c r="P16" s="62">
        <f t="shared" si="1"/>
        <v>7366.9349999999995</v>
      </c>
      <c r="Q16" s="62">
        <f t="shared" si="1"/>
        <v>7081.1680000000006</v>
      </c>
      <c r="R16" s="62">
        <f t="shared" si="1"/>
        <v>6497.7160000000013</v>
      </c>
      <c r="S16" s="62">
        <f t="shared" si="1"/>
        <v>5660.9019999999991</v>
      </c>
      <c r="T16" s="62">
        <f t="shared" si="1"/>
        <v>5665.424</v>
      </c>
      <c r="U16" s="62">
        <f t="shared" si="1"/>
        <v>5878.5029999999997</v>
      </c>
      <c r="V16" s="62">
        <f t="shared" si="1"/>
        <v>5530.7160000000003</v>
      </c>
      <c r="W16" s="62">
        <f t="shared" si="1"/>
        <v>4622.1660000000002</v>
      </c>
      <c r="X16" s="62">
        <f t="shared" si="1"/>
        <v>4272.2629999999999</v>
      </c>
      <c r="Y16" s="62">
        <f t="shared" si="1"/>
        <v>4111.7309999999998</v>
      </c>
      <c r="Z16" s="63" t="str">
        <f t="shared" si="1"/>
        <v/>
      </c>
      <c r="AA16" s="64">
        <f>SUM(AA10:AA15)</f>
        <v>136453.40000000002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948.9</v>
      </c>
      <c r="C29" s="72">
        <v>953.9</v>
      </c>
      <c r="D29" s="72">
        <v>963.9</v>
      </c>
      <c r="E29" s="72">
        <v>966.9</v>
      </c>
      <c r="F29" s="72">
        <v>1153.9000000000001</v>
      </c>
      <c r="G29" s="72">
        <v>1287.9000000000001</v>
      </c>
      <c r="H29" s="72">
        <v>1375.02</v>
      </c>
      <c r="I29" s="72">
        <v>1611.24</v>
      </c>
      <c r="J29" s="72">
        <v>2009.86</v>
      </c>
      <c r="K29" s="72">
        <v>2413.36</v>
      </c>
      <c r="L29" s="72">
        <v>2661.46</v>
      </c>
      <c r="M29" s="72">
        <v>2798.9</v>
      </c>
      <c r="N29" s="72">
        <v>2828.2</v>
      </c>
      <c r="O29" s="72">
        <v>2748.41</v>
      </c>
      <c r="P29" s="72">
        <v>2508.7199999999998</v>
      </c>
      <c r="Q29" s="72">
        <v>2224.46</v>
      </c>
      <c r="R29" s="72">
        <v>1949.57</v>
      </c>
      <c r="S29" s="72">
        <v>2073.73</v>
      </c>
      <c r="T29" s="72">
        <v>2350.9</v>
      </c>
      <c r="U29" s="72">
        <v>2585.9</v>
      </c>
      <c r="V29" s="72">
        <v>2285.9</v>
      </c>
      <c r="W29" s="72">
        <v>1371.9</v>
      </c>
      <c r="X29" s="72">
        <v>1005.9</v>
      </c>
      <c r="Y29" s="72">
        <v>968.9</v>
      </c>
      <c r="Z29" s="73"/>
      <c r="AA29" s="74">
        <f>SUM(B29:Z29)</f>
        <v>44047.73000000001</v>
      </c>
    </row>
    <row r="30" spans="1:27" ht="24.95" customHeight="1" x14ac:dyDescent="0.2">
      <c r="A30" s="75" t="s">
        <v>24</v>
      </c>
      <c r="B30" s="76">
        <v>1296.2180000000001</v>
      </c>
      <c r="C30" s="77">
        <v>1260.422</v>
      </c>
      <c r="D30" s="77">
        <v>1281.8040000000001</v>
      </c>
      <c r="E30" s="77">
        <v>1284.2270000000001</v>
      </c>
      <c r="F30" s="77">
        <v>1285.0340000000001</v>
      </c>
      <c r="G30" s="77">
        <v>1337.223</v>
      </c>
      <c r="H30" s="77">
        <v>1496.6980000000001</v>
      </c>
      <c r="I30" s="77">
        <v>2109.643</v>
      </c>
      <c r="J30" s="77">
        <v>3163.9079999999999</v>
      </c>
      <c r="K30" s="77">
        <v>3442.0120000000002</v>
      </c>
      <c r="L30" s="77">
        <v>3837.4720000000002</v>
      </c>
      <c r="M30" s="77">
        <v>4042.2710000000002</v>
      </c>
      <c r="N30" s="77">
        <v>4094.864</v>
      </c>
      <c r="O30" s="77">
        <v>3984.4319999999998</v>
      </c>
      <c r="P30" s="77">
        <v>3797.2150000000001</v>
      </c>
      <c r="Q30" s="77">
        <v>3453.7080000000001</v>
      </c>
      <c r="R30" s="77">
        <v>2986.1460000000002</v>
      </c>
      <c r="S30" s="77">
        <v>1788.172</v>
      </c>
      <c r="T30" s="77">
        <v>1424.5239999999999</v>
      </c>
      <c r="U30" s="77">
        <v>1404.6030000000001</v>
      </c>
      <c r="V30" s="77">
        <v>1303.816</v>
      </c>
      <c r="W30" s="77">
        <v>1331.2660000000001</v>
      </c>
      <c r="X30" s="77">
        <v>1289.3630000000001</v>
      </c>
      <c r="Y30" s="77">
        <v>1368.8309999999999</v>
      </c>
      <c r="Z30" s="78"/>
      <c r="AA30" s="79">
        <f>SUM(B30:Z30)</f>
        <v>54063.871999999996</v>
      </c>
    </row>
    <row r="31" spans="1:27" ht="24.95" customHeight="1" x14ac:dyDescent="0.2">
      <c r="A31" s="82" t="s">
        <v>25</v>
      </c>
      <c r="B31" s="80">
        <v>1910</v>
      </c>
      <c r="C31" s="81">
        <v>1893</v>
      </c>
      <c r="D31" s="81">
        <v>1893</v>
      </c>
      <c r="E31" s="81">
        <v>1894</v>
      </c>
      <c r="F31" s="81">
        <v>1895</v>
      </c>
      <c r="G31" s="81">
        <v>1945</v>
      </c>
      <c r="H31" s="81">
        <v>1877</v>
      </c>
      <c r="I31" s="81">
        <v>1877</v>
      </c>
      <c r="J31" s="81">
        <v>1821</v>
      </c>
      <c r="K31" s="81">
        <v>1540</v>
      </c>
      <c r="L31" s="81">
        <v>1069</v>
      </c>
      <c r="M31" s="81">
        <v>1069</v>
      </c>
      <c r="N31" s="81">
        <v>1069</v>
      </c>
      <c r="O31" s="81">
        <v>1069</v>
      </c>
      <c r="P31" s="81">
        <v>1111</v>
      </c>
      <c r="Q31" s="81">
        <v>1453</v>
      </c>
      <c r="R31" s="81">
        <v>1692</v>
      </c>
      <c r="S31" s="81">
        <v>1961</v>
      </c>
      <c r="T31" s="81">
        <v>2125</v>
      </c>
      <c r="U31" s="81">
        <v>2127</v>
      </c>
      <c r="V31" s="81">
        <v>2133</v>
      </c>
      <c r="W31" s="81">
        <v>2135</v>
      </c>
      <c r="X31" s="81">
        <v>2142</v>
      </c>
      <c r="Y31" s="81">
        <v>1969</v>
      </c>
      <c r="Z31" s="83"/>
      <c r="AA31" s="84">
        <f>SUM(B31:Z31)</f>
        <v>41669</v>
      </c>
    </row>
    <row r="32" spans="1:27" ht="30" customHeight="1" thickBot="1" x14ac:dyDescent="0.25">
      <c r="A32" s="60" t="s">
        <v>26</v>
      </c>
      <c r="B32" s="61">
        <f>IF(LEN(B$2)&gt;0,SUM(B29:B31),"")</f>
        <v>4155.1180000000004</v>
      </c>
      <c r="C32" s="62">
        <f t="shared" ref="C32:Z32" si="4">IF(LEN(C$2)&gt;0,SUM(C29:C31),"")</f>
        <v>4107.3220000000001</v>
      </c>
      <c r="D32" s="62">
        <f t="shared" si="4"/>
        <v>4138.7039999999997</v>
      </c>
      <c r="E32" s="62">
        <f t="shared" si="4"/>
        <v>4145.1270000000004</v>
      </c>
      <c r="F32" s="62">
        <f t="shared" si="4"/>
        <v>4333.9340000000002</v>
      </c>
      <c r="G32" s="62">
        <f t="shared" si="4"/>
        <v>4570.1229999999996</v>
      </c>
      <c r="H32" s="62">
        <f t="shared" si="4"/>
        <v>4748.7179999999998</v>
      </c>
      <c r="I32" s="62">
        <f t="shared" si="4"/>
        <v>5597.8829999999998</v>
      </c>
      <c r="J32" s="62">
        <f t="shared" si="4"/>
        <v>6994.768</v>
      </c>
      <c r="K32" s="62">
        <f t="shared" si="4"/>
        <v>7395.3720000000003</v>
      </c>
      <c r="L32" s="62">
        <f t="shared" si="4"/>
        <v>7567.9320000000007</v>
      </c>
      <c r="M32" s="62">
        <f t="shared" si="4"/>
        <v>7910.1710000000003</v>
      </c>
      <c r="N32" s="62">
        <f t="shared" si="4"/>
        <v>7992.0640000000003</v>
      </c>
      <c r="O32" s="62">
        <f t="shared" si="4"/>
        <v>7801.8419999999996</v>
      </c>
      <c r="P32" s="62">
        <f t="shared" si="4"/>
        <v>7416.9349999999995</v>
      </c>
      <c r="Q32" s="62">
        <f t="shared" si="4"/>
        <v>7131.1679999999997</v>
      </c>
      <c r="R32" s="62">
        <f t="shared" si="4"/>
        <v>6627.7160000000003</v>
      </c>
      <c r="S32" s="62">
        <f t="shared" si="4"/>
        <v>5822.902</v>
      </c>
      <c r="T32" s="62">
        <f t="shared" si="4"/>
        <v>5900.424</v>
      </c>
      <c r="U32" s="62">
        <f t="shared" si="4"/>
        <v>6117.5030000000006</v>
      </c>
      <c r="V32" s="62">
        <f t="shared" si="4"/>
        <v>5722.7160000000003</v>
      </c>
      <c r="W32" s="62">
        <f t="shared" si="4"/>
        <v>4838.1660000000002</v>
      </c>
      <c r="X32" s="62">
        <f t="shared" si="4"/>
        <v>4437.2629999999999</v>
      </c>
      <c r="Y32" s="62">
        <f t="shared" si="4"/>
        <v>4306.7309999999998</v>
      </c>
      <c r="Z32" s="63" t="str">
        <f t="shared" si="4"/>
        <v/>
      </c>
      <c r="AA32" s="64">
        <f>SUM(AA29:AA31)</f>
        <v>139780.60200000001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>
        <v>80</v>
      </c>
      <c r="C36" s="99">
        <v>96</v>
      </c>
      <c r="D36" s="99">
        <v>98</v>
      </c>
      <c r="E36" s="99">
        <v>100</v>
      </c>
      <c r="F36" s="99">
        <v>99</v>
      </c>
      <c r="G36" s="99">
        <v>134</v>
      </c>
      <c r="H36" s="99">
        <v>138</v>
      </c>
      <c r="I36" s="99">
        <v>146</v>
      </c>
      <c r="J36" s="99">
        <v>53</v>
      </c>
      <c r="K36" s="99"/>
      <c r="L36" s="99"/>
      <c r="M36" s="99"/>
      <c r="N36" s="99"/>
      <c r="O36" s="99"/>
      <c r="P36" s="99"/>
      <c r="Q36" s="99"/>
      <c r="R36" s="99">
        <v>80</v>
      </c>
      <c r="S36" s="99">
        <v>112</v>
      </c>
      <c r="T36" s="99">
        <v>185</v>
      </c>
      <c r="U36" s="99">
        <v>189</v>
      </c>
      <c r="V36" s="99">
        <v>142</v>
      </c>
      <c r="W36" s="99">
        <v>166</v>
      </c>
      <c r="X36" s="99">
        <v>115</v>
      </c>
      <c r="Y36" s="99">
        <v>145</v>
      </c>
      <c r="Z36" s="100"/>
      <c r="AA36" s="79">
        <f t="shared" si="5"/>
        <v>2078</v>
      </c>
    </row>
    <row r="37" spans="1:27" ht="24.95" customHeight="1" x14ac:dyDescent="0.2">
      <c r="A37" s="97" t="s">
        <v>30</v>
      </c>
      <c r="B37" s="98">
        <v>677</v>
      </c>
      <c r="C37" s="99">
        <v>588.79999999999995</v>
      </c>
      <c r="D37" s="99">
        <v>465.8</v>
      </c>
      <c r="E37" s="99">
        <v>450.5</v>
      </c>
      <c r="F37" s="99">
        <v>385</v>
      </c>
      <c r="G37" s="99">
        <v>558</v>
      </c>
      <c r="H37" s="99">
        <v>897.6</v>
      </c>
      <c r="I37" s="99">
        <v>508.9</v>
      </c>
      <c r="J37" s="99"/>
      <c r="K37" s="99"/>
      <c r="L37" s="99"/>
      <c r="M37" s="99"/>
      <c r="N37" s="99"/>
      <c r="O37" s="99"/>
      <c r="P37" s="99"/>
      <c r="Q37" s="99"/>
      <c r="R37" s="99"/>
      <c r="S37" s="99">
        <v>506.7</v>
      </c>
      <c r="T37" s="99">
        <v>738.4</v>
      </c>
      <c r="U37" s="99">
        <v>673.8</v>
      </c>
      <c r="V37" s="99">
        <v>811</v>
      </c>
      <c r="W37" s="99">
        <v>1116.2</v>
      </c>
      <c r="X37" s="99">
        <v>1141.3</v>
      </c>
      <c r="Y37" s="99">
        <v>867</v>
      </c>
      <c r="Z37" s="100"/>
      <c r="AA37" s="79">
        <f t="shared" si="5"/>
        <v>10385.999999999998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65</v>
      </c>
      <c r="M38" s="99">
        <v>65</v>
      </c>
      <c r="N38" s="99">
        <v>54.201999999999998</v>
      </c>
      <c r="O38" s="99">
        <v>65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1249.202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807</v>
      </c>
      <c r="C40" s="88">
        <f t="shared" si="6"/>
        <v>734.8</v>
      </c>
      <c r="D40" s="88">
        <f t="shared" si="6"/>
        <v>613.79999999999995</v>
      </c>
      <c r="E40" s="88">
        <f t="shared" si="6"/>
        <v>600.5</v>
      </c>
      <c r="F40" s="88">
        <f t="shared" si="6"/>
        <v>534</v>
      </c>
      <c r="G40" s="88">
        <f t="shared" si="6"/>
        <v>742</v>
      </c>
      <c r="H40" s="88">
        <f t="shared" si="6"/>
        <v>1085.5999999999999</v>
      </c>
      <c r="I40" s="88">
        <f t="shared" si="6"/>
        <v>704.9</v>
      </c>
      <c r="J40" s="88">
        <f t="shared" si="6"/>
        <v>103</v>
      </c>
      <c r="K40" s="88">
        <f t="shared" si="6"/>
        <v>50</v>
      </c>
      <c r="L40" s="88">
        <f t="shared" si="6"/>
        <v>65</v>
      </c>
      <c r="M40" s="88">
        <f t="shared" si="6"/>
        <v>65</v>
      </c>
      <c r="N40" s="88">
        <f t="shared" si="6"/>
        <v>54.201999999999998</v>
      </c>
      <c r="O40" s="88">
        <f t="shared" si="6"/>
        <v>65</v>
      </c>
      <c r="P40" s="88">
        <f t="shared" si="6"/>
        <v>50</v>
      </c>
      <c r="Q40" s="88">
        <f t="shared" si="6"/>
        <v>50</v>
      </c>
      <c r="R40" s="88">
        <f t="shared" si="6"/>
        <v>130</v>
      </c>
      <c r="S40" s="88">
        <f t="shared" si="6"/>
        <v>668.7</v>
      </c>
      <c r="T40" s="88">
        <f t="shared" si="6"/>
        <v>973.4</v>
      </c>
      <c r="U40" s="88">
        <f t="shared" si="6"/>
        <v>912.8</v>
      </c>
      <c r="V40" s="88">
        <f t="shared" si="6"/>
        <v>1003</v>
      </c>
      <c r="W40" s="88">
        <f t="shared" si="6"/>
        <v>1332.2</v>
      </c>
      <c r="X40" s="88">
        <f t="shared" si="6"/>
        <v>1306.3</v>
      </c>
      <c r="Y40" s="88">
        <f t="shared" si="6"/>
        <v>1062</v>
      </c>
      <c r="Z40" s="89" t="str">
        <f t="shared" si="6"/>
        <v/>
      </c>
      <c r="AA40" s="90">
        <f t="shared" si="5"/>
        <v>13713.201999999999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677</v>
      </c>
      <c r="C45" s="99">
        <v>588.79999999999995</v>
      </c>
      <c r="D45" s="99">
        <v>465.8</v>
      </c>
      <c r="E45" s="99">
        <v>450.5</v>
      </c>
      <c r="F45" s="99">
        <v>385</v>
      </c>
      <c r="G45" s="99">
        <v>558</v>
      </c>
      <c r="H45" s="99">
        <v>897.6</v>
      </c>
      <c r="I45" s="99">
        <v>508.9</v>
      </c>
      <c r="J45" s="99"/>
      <c r="K45" s="99"/>
      <c r="L45" s="99"/>
      <c r="M45" s="99"/>
      <c r="N45" s="99"/>
      <c r="O45" s="99"/>
      <c r="P45" s="99"/>
      <c r="Q45" s="99"/>
      <c r="R45" s="99"/>
      <c r="S45" s="99">
        <v>506.7</v>
      </c>
      <c r="T45" s="99">
        <v>738.4</v>
      </c>
      <c r="U45" s="99">
        <v>673.8</v>
      </c>
      <c r="V45" s="99">
        <v>811</v>
      </c>
      <c r="W45" s="99">
        <v>1116.2</v>
      </c>
      <c r="X45" s="99">
        <v>1141.3</v>
      </c>
      <c r="Y45" s="99">
        <v>867</v>
      </c>
      <c r="Z45" s="100"/>
      <c r="AA45" s="79">
        <f t="shared" si="7"/>
        <v>10385.999999999998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677</v>
      </c>
      <c r="C49" s="88">
        <f t="shared" ref="C49:Z49" si="8">IF(LEN(C$2)&gt;0,SUM(C43:C48),"")</f>
        <v>588.79999999999995</v>
      </c>
      <c r="D49" s="88">
        <f t="shared" si="8"/>
        <v>465.8</v>
      </c>
      <c r="E49" s="88">
        <f t="shared" si="8"/>
        <v>450.5</v>
      </c>
      <c r="F49" s="88">
        <f t="shared" si="8"/>
        <v>385</v>
      </c>
      <c r="G49" s="88">
        <f t="shared" si="8"/>
        <v>558</v>
      </c>
      <c r="H49" s="88">
        <f t="shared" si="8"/>
        <v>897.6</v>
      </c>
      <c r="I49" s="88">
        <f t="shared" si="8"/>
        <v>508.9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506.7</v>
      </c>
      <c r="T49" s="88">
        <f t="shared" si="8"/>
        <v>738.4</v>
      </c>
      <c r="U49" s="88">
        <f t="shared" si="8"/>
        <v>673.8</v>
      </c>
      <c r="V49" s="88">
        <f t="shared" si="8"/>
        <v>811</v>
      </c>
      <c r="W49" s="88">
        <f t="shared" si="8"/>
        <v>1116.2</v>
      </c>
      <c r="X49" s="88">
        <f t="shared" si="8"/>
        <v>1141.3</v>
      </c>
      <c r="Y49" s="88">
        <f t="shared" si="8"/>
        <v>867</v>
      </c>
      <c r="Z49" s="89" t="str">
        <f t="shared" si="8"/>
        <v/>
      </c>
      <c r="AA49" s="90">
        <f t="shared" si="7"/>
        <v>10385.999999999998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4832.1180000000004</v>
      </c>
      <c r="C52" s="88">
        <f t="shared" si="10"/>
        <v>4696.1220000000003</v>
      </c>
      <c r="D52" s="88">
        <f t="shared" si="10"/>
        <v>4604.5039999999999</v>
      </c>
      <c r="E52" s="88">
        <f t="shared" si="10"/>
        <v>4595.6270000000004</v>
      </c>
      <c r="F52" s="88">
        <f t="shared" si="10"/>
        <v>4718.9339999999993</v>
      </c>
      <c r="G52" s="88">
        <f t="shared" si="10"/>
        <v>5128.1229999999996</v>
      </c>
      <c r="H52" s="88">
        <f t="shared" si="10"/>
        <v>5646.3179999999993</v>
      </c>
      <c r="I52" s="88">
        <f t="shared" si="10"/>
        <v>6106.7829999999994</v>
      </c>
      <c r="J52" s="88">
        <f t="shared" si="10"/>
        <v>6994.7680000000009</v>
      </c>
      <c r="K52" s="88">
        <f t="shared" si="10"/>
        <v>7395.3720000000003</v>
      </c>
      <c r="L52" s="88">
        <f t="shared" si="10"/>
        <v>7567.9320000000016</v>
      </c>
      <c r="M52" s="88">
        <f t="shared" si="10"/>
        <v>7910.1710000000003</v>
      </c>
      <c r="N52" s="88">
        <f t="shared" si="10"/>
        <v>7992.0640000000012</v>
      </c>
      <c r="O52" s="88">
        <f t="shared" si="10"/>
        <v>7801.8419999999996</v>
      </c>
      <c r="P52" s="88">
        <f t="shared" si="10"/>
        <v>7416.9349999999995</v>
      </c>
      <c r="Q52" s="88">
        <f t="shared" si="10"/>
        <v>7131.1680000000006</v>
      </c>
      <c r="R52" s="88">
        <f t="shared" si="10"/>
        <v>6627.7160000000013</v>
      </c>
      <c r="S52" s="88">
        <f t="shared" si="10"/>
        <v>6329.601999999999</v>
      </c>
      <c r="T52" s="88">
        <f t="shared" si="10"/>
        <v>6638.8239999999996</v>
      </c>
      <c r="U52" s="88">
        <f t="shared" si="10"/>
        <v>6791.3029999999999</v>
      </c>
      <c r="V52" s="88">
        <f t="shared" si="10"/>
        <v>6533.7160000000003</v>
      </c>
      <c r="W52" s="88">
        <f t="shared" si="10"/>
        <v>5954.366</v>
      </c>
      <c r="X52" s="88">
        <f t="shared" si="10"/>
        <v>5578.5630000000001</v>
      </c>
      <c r="Y52" s="88">
        <f t="shared" si="10"/>
        <v>5173.7309999999998</v>
      </c>
      <c r="Z52" s="89" t="str">
        <f t="shared" si="10"/>
        <v/>
      </c>
      <c r="AA52" s="104">
        <f>SUM(B52:Z52)</f>
        <v>150166.60199999998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45930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4832.1510000000017</v>
      </c>
      <c r="C4" s="18">
        <v>4696.0780000000004</v>
      </c>
      <c r="D4" s="18">
        <v>4604.5090000000018</v>
      </c>
      <c r="E4" s="18">
        <v>4595.5930000000017</v>
      </c>
      <c r="F4" s="18">
        <v>4718.916000000002</v>
      </c>
      <c r="G4" s="18">
        <v>5128.1259999999993</v>
      </c>
      <c r="H4" s="18">
        <v>5646.2789999999986</v>
      </c>
      <c r="I4" s="18">
        <v>6106.7840000000006</v>
      </c>
      <c r="J4" s="18">
        <v>6994.7320000000018</v>
      </c>
      <c r="K4" s="18">
        <v>7395.372000000003</v>
      </c>
      <c r="L4" s="18">
        <v>7567.931999999998</v>
      </c>
      <c r="M4" s="18">
        <v>7910.1800000000012</v>
      </c>
      <c r="N4" s="18">
        <v>7992.0640000000012</v>
      </c>
      <c r="O4" s="18">
        <v>7801.8550000000005</v>
      </c>
      <c r="P4" s="18">
        <v>7416.9350000000013</v>
      </c>
      <c r="Q4" s="18">
        <v>7131.1680000000024</v>
      </c>
      <c r="R4" s="18">
        <v>6627.7080000000005</v>
      </c>
      <c r="S4" s="18">
        <v>6329.568000000002</v>
      </c>
      <c r="T4" s="18">
        <v>6638.804000000001</v>
      </c>
      <c r="U4" s="18">
        <v>6791.2619999999997</v>
      </c>
      <c r="V4" s="18">
        <v>6533.7149999999992</v>
      </c>
      <c r="W4" s="18">
        <v>5954.3590000000004</v>
      </c>
      <c r="X4" s="18">
        <v>5578.5600000000013</v>
      </c>
      <c r="Y4" s="18">
        <v>5173.7690000000011</v>
      </c>
      <c r="Z4" s="19"/>
      <c r="AA4" s="20">
        <f>SUM(B4:Z4)</f>
        <v>150166.41900000002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100.55</v>
      </c>
      <c r="C7" s="28">
        <v>95.59</v>
      </c>
      <c r="D7" s="28">
        <v>96.83</v>
      </c>
      <c r="E7" s="28">
        <v>98.28</v>
      </c>
      <c r="F7" s="28">
        <v>98.28</v>
      </c>
      <c r="G7" s="28">
        <v>111.39</v>
      </c>
      <c r="H7" s="28">
        <v>165.38</v>
      </c>
      <c r="I7" s="28">
        <v>265.95999999999998</v>
      </c>
      <c r="J7" s="28">
        <v>209.23</v>
      </c>
      <c r="K7" s="28">
        <v>92.03</v>
      </c>
      <c r="L7" s="28">
        <v>84.64</v>
      </c>
      <c r="M7" s="28">
        <v>71.010000000000005</v>
      </c>
      <c r="N7" s="28">
        <v>54.21</v>
      </c>
      <c r="O7" s="28">
        <v>76.05</v>
      </c>
      <c r="P7" s="28">
        <v>90</v>
      </c>
      <c r="Q7" s="28">
        <v>98.31</v>
      </c>
      <c r="R7" s="28">
        <v>146.80000000000001</v>
      </c>
      <c r="S7" s="28">
        <v>212.52</v>
      </c>
      <c r="T7" s="28">
        <v>355.79</v>
      </c>
      <c r="U7" s="28">
        <v>367.91</v>
      </c>
      <c r="V7" s="28">
        <v>194.54</v>
      </c>
      <c r="W7" s="28">
        <v>142.88</v>
      </c>
      <c r="X7" s="28">
        <v>126.3</v>
      </c>
      <c r="Y7" s="28">
        <v>108.33</v>
      </c>
      <c r="Z7" s="29"/>
      <c r="AA7" s="30">
        <f>IF(SUM(B7:Z7)&lt;&gt;0,AVERAGEIF(B7:Z7,"&lt;&gt;"""),"")</f>
        <v>144.28375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15</v>
      </c>
      <c r="H14" s="57">
        <v>13.628</v>
      </c>
      <c r="I14" s="57">
        <v>4.4740000000000002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9.23</v>
      </c>
      <c r="T14" s="57">
        <v>15</v>
      </c>
      <c r="U14" s="57">
        <v>15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207.33199999999999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15</v>
      </c>
      <c r="H16" s="62">
        <f t="shared" si="1"/>
        <v>13.628</v>
      </c>
      <c r="I16" s="62">
        <f t="shared" si="1"/>
        <v>4.4740000000000002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9.23</v>
      </c>
      <c r="T16" s="62">
        <f t="shared" si="1"/>
        <v>15</v>
      </c>
      <c r="U16" s="62">
        <f t="shared" si="1"/>
        <v>15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207.33199999999999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853.46900000000005</v>
      </c>
      <c r="C19" s="72">
        <v>890.39499999999998</v>
      </c>
      <c r="D19" s="72">
        <v>898.024</v>
      </c>
      <c r="E19" s="72">
        <v>889.57299999999998</v>
      </c>
      <c r="F19" s="72">
        <v>862.82199999999989</v>
      </c>
      <c r="G19" s="72">
        <v>845.93399999999997</v>
      </c>
      <c r="H19" s="72">
        <v>866.33100000000013</v>
      </c>
      <c r="I19" s="72">
        <v>847.54100000000005</v>
      </c>
      <c r="J19" s="72">
        <v>837.48099999999999</v>
      </c>
      <c r="K19" s="72">
        <v>835.65100000000007</v>
      </c>
      <c r="L19" s="72">
        <v>855.54899999999998</v>
      </c>
      <c r="M19" s="72">
        <v>800.91300000000001</v>
      </c>
      <c r="N19" s="72">
        <v>831.28800000000001</v>
      </c>
      <c r="O19" s="72">
        <v>806.80200000000002</v>
      </c>
      <c r="P19" s="72">
        <v>813.49600000000009</v>
      </c>
      <c r="Q19" s="72">
        <v>816.80600000000004</v>
      </c>
      <c r="R19" s="72">
        <v>812.31400000000008</v>
      </c>
      <c r="S19" s="72">
        <v>727.88000000000011</v>
      </c>
      <c r="T19" s="72">
        <v>717.25300000000004</v>
      </c>
      <c r="U19" s="72">
        <v>688.01299999999992</v>
      </c>
      <c r="V19" s="72">
        <v>686.73099999999999</v>
      </c>
      <c r="W19" s="72">
        <v>684.13800000000003</v>
      </c>
      <c r="X19" s="72">
        <v>803.51299999999992</v>
      </c>
      <c r="Y19" s="72">
        <v>800.08600000000001</v>
      </c>
      <c r="Z19" s="73"/>
      <c r="AA19" s="74">
        <f t="shared" ref="AA19:AA25" si="2">SUM(B19:Z19)</f>
        <v>19472.002999999997</v>
      </c>
    </row>
    <row r="20" spans="1:27" ht="24.95" customHeight="1" x14ac:dyDescent="0.2">
      <c r="A20" s="75" t="s">
        <v>15</v>
      </c>
      <c r="B20" s="76">
        <v>1186.1210000000001</v>
      </c>
      <c r="C20" s="77">
        <v>1171.1850000000002</v>
      </c>
      <c r="D20" s="77">
        <v>1156.31</v>
      </c>
      <c r="E20" s="77">
        <v>1162.3039999999999</v>
      </c>
      <c r="F20" s="77">
        <v>1205.0639999999999</v>
      </c>
      <c r="G20" s="77">
        <v>1344.2719999999999</v>
      </c>
      <c r="H20" s="77">
        <v>1492.1130000000001</v>
      </c>
      <c r="I20" s="77">
        <v>1560.8370000000002</v>
      </c>
      <c r="J20" s="77">
        <v>1636.7949999999998</v>
      </c>
      <c r="K20" s="77">
        <v>1724.1899999999998</v>
      </c>
      <c r="L20" s="77">
        <v>1678.7370000000001</v>
      </c>
      <c r="M20" s="77">
        <v>1685.7040000000002</v>
      </c>
      <c r="N20" s="77">
        <v>1699.2729999999999</v>
      </c>
      <c r="O20" s="77">
        <v>1636.7650000000001</v>
      </c>
      <c r="P20" s="77">
        <v>1579.7930000000001</v>
      </c>
      <c r="Q20" s="77">
        <v>1589.8560000000002</v>
      </c>
      <c r="R20" s="77">
        <v>1610.0249999999999</v>
      </c>
      <c r="S20" s="77">
        <v>1589.5310000000004</v>
      </c>
      <c r="T20" s="77">
        <v>1513.0709999999997</v>
      </c>
      <c r="U20" s="77">
        <v>1564.5609999999999</v>
      </c>
      <c r="V20" s="77">
        <v>1530.1419999999998</v>
      </c>
      <c r="W20" s="77">
        <v>1356.28</v>
      </c>
      <c r="X20" s="77">
        <v>1261.8499999999999</v>
      </c>
      <c r="Y20" s="77">
        <v>1225.8579999999999</v>
      </c>
      <c r="Z20" s="78"/>
      <c r="AA20" s="79">
        <f t="shared" si="2"/>
        <v>35160.637000000002</v>
      </c>
    </row>
    <row r="21" spans="1:27" ht="24.95" customHeight="1" x14ac:dyDescent="0.2">
      <c r="A21" s="75" t="s">
        <v>16</v>
      </c>
      <c r="B21" s="80">
        <v>2348.5609999999997</v>
      </c>
      <c r="C21" s="81">
        <v>2210.9979999999996</v>
      </c>
      <c r="D21" s="81">
        <v>2136.1749999999997</v>
      </c>
      <c r="E21" s="81">
        <v>2129.7159999999999</v>
      </c>
      <c r="F21" s="81">
        <v>2224.5299999999997</v>
      </c>
      <c r="G21" s="81">
        <v>2471.9199999999996</v>
      </c>
      <c r="H21" s="81">
        <v>2750.2069999999999</v>
      </c>
      <c r="I21" s="81">
        <v>3083.4319999999998</v>
      </c>
      <c r="J21" s="81">
        <v>3322.1559999999999</v>
      </c>
      <c r="K21" s="81">
        <v>3545.4309999999996</v>
      </c>
      <c r="L21" s="81">
        <v>3624.6459999999993</v>
      </c>
      <c r="M21" s="81">
        <v>3742.9630000000002</v>
      </c>
      <c r="N21" s="81">
        <v>3713.0029999999992</v>
      </c>
      <c r="O21" s="81">
        <v>3550.7879999999996</v>
      </c>
      <c r="P21" s="81">
        <v>3327.192</v>
      </c>
      <c r="Q21" s="81">
        <v>3227.5059999999999</v>
      </c>
      <c r="R21" s="81">
        <v>3278.0689999999995</v>
      </c>
      <c r="S21" s="81">
        <v>3378.4270000000001</v>
      </c>
      <c r="T21" s="81">
        <v>3714.4799999999996</v>
      </c>
      <c r="U21" s="81">
        <v>3839.6879999999996</v>
      </c>
      <c r="V21" s="81">
        <v>3669.3419999999996</v>
      </c>
      <c r="W21" s="81">
        <v>3315.9409999999998</v>
      </c>
      <c r="X21" s="81">
        <v>2950.1969999999997</v>
      </c>
      <c r="Y21" s="81">
        <v>2629.3249999999998</v>
      </c>
      <c r="Z21" s="78"/>
      <c r="AA21" s="79">
        <f t="shared" si="2"/>
        <v>74184.693000000014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345</v>
      </c>
      <c r="M22" s="81">
        <v>345</v>
      </c>
      <c r="N22" s="81">
        <v>345</v>
      </c>
      <c r="O22" s="81">
        <v>345</v>
      </c>
      <c r="P22" s="81">
        <v>198.45400000000001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1578.454</v>
      </c>
    </row>
    <row r="23" spans="1:27" ht="24.95" customHeight="1" x14ac:dyDescent="0.2">
      <c r="A23" s="85" t="s">
        <v>18</v>
      </c>
      <c r="B23" s="77">
        <v>100</v>
      </c>
      <c r="C23" s="77">
        <v>96.5</v>
      </c>
      <c r="D23" s="77">
        <v>95</v>
      </c>
      <c r="E23" s="77">
        <v>95</v>
      </c>
      <c r="F23" s="77">
        <v>97.5</v>
      </c>
      <c r="G23" s="77">
        <v>107</v>
      </c>
      <c r="H23" s="77">
        <v>116</v>
      </c>
      <c r="I23" s="77">
        <v>113.5</v>
      </c>
      <c r="J23" s="77">
        <v>96.5</v>
      </c>
      <c r="K23" s="77">
        <v>80.5</v>
      </c>
      <c r="L23" s="77">
        <v>70</v>
      </c>
      <c r="M23" s="77">
        <v>63</v>
      </c>
      <c r="N23" s="77">
        <v>60</v>
      </c>
      <c r="O23" s="77">
        <v>58</v>
      </c>
      <c r="P23" s="77">
        <v>62</v>
      </c>
      <c r="Q23" s="77">
        <v>73</v>
      </c>
      <c r="R23" s="77">
        <v>94.5</v>
      </c>
      <c r="S23" s="77">
        <v>122.5</v>
      </c>
      <c r="T23" s="77">
        <v>143</v>
      </c>
      <c r="U23" s="77">
        <v>147</v>
      </c>
      <c r="V23" s="77">
        <v>136.5</v>
      </c>
      <c r="W23" s="77">
        <v>124</v>
      </c>
      <c r="X23" s="77">
        <v>115</v>
      </c>
      <c r="Y23" s="77">
        <v>105.5</v>
      </c>
      <c r="Z23" s="77"/>
      <c r="AA23" s="79">
        <f t="shared" si="2"/>
        <v>2371.5</v>
      </c>
    </row>
    <row r="24" spans="1:27" ht="24.95" customHeight="1" x14ac:dyDescent="0.2">
      <c r="A24" s="85" t="s">
        <v>19</v>
      </c>
      <c r="B24" s="77">
        <v>298</v>
      </c>
      <c r="C24" s="77">
        <v>288</v>
      </c>
      <c r="D24" s="77">
        <v>283</v>
      </c>
      <c r="E24" s="77">
        <v>283</v>
      </c>
      <c r="F24" s="77">
        <v>296</v>
      </c>
      <c r="G24" s="77">
        <v>326</v>
      </c>
      <c r="H24" s="77">
        <v>374.99999999999994</v>
      </c>
      <c r="I24" s="77">
        <v>429.00000000000006</v>
      </c>
      <c r="J24" s="77">
        <v>468</v>
      </c>
      <c r="K24" s="77">
        <v>479</v>
      </c>
      <c r="L24" s="77">
        <v>480.99999999999994</v>
      </c>
      <c r="M24" s="77">
        <v>483</v>
      </c>
      <c r="N24" s="77">
        <v>480.99999999999994</v>
      </c>
      <c r="O24" s="77">
        <v>468.99999999999994</v>
      </c>
      <c r="P24" s="77">
        <v>457</v>
      </c>
      <c r="Q24" s="77">
        <v>450</v>
      </c>
      <c r="R24" s="77">
        <v>458.99999999999989</v>
      </c>
      <c r="S24" s="77">
        <v>472.99999999999994</v>
      </c>
      <c r="T24" s="77">
        <v>497.99999999999994</v>
      </c>
      <c r="U24" s="77">
        <v>498.99999999999994</v>
      </c>
      <c r="V24" s="77">
        <v>460</v>
      </c>
      <c r="W24" s="77">
        <v>414.00000000000006</v>
      </c>
      <c r="X24" s="77">
        <v>373.00000000000006</v>
      </c>
      <c r="Y24" s="77">
        <v>331</v>
      </c>
      <c r="Z24" s="77"/>
      <c r="AA24" s="79">
        <f t="shared" si="2"/>
        <v>9853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4786.1509999999998</v>
      </c>
      <c r="C26" s="88">
        <f t="shared" ref="C26:Z26" si="3">IF(LEN(C$2)&gt;0,SUM(C19:C25),"")</f>
        <v>4657.0779999999995</v>
      </c>
      <c r="D26" s="88">
        <f t="shared" si="3"/>
        <v>4568.509</v>
      </c>
      <c r="E26" s="88">
        <f t="shared" si="3"/>
        <v>4559.5929999999998</v>
      </c>
      <c r="F26" s="88">
        <f t="shared" si="3"/>
        <v>4685.9159999999993</v>
      </c>
      <c r="G26" s="88">
        <f t="shared" si="3"/>
        <v>5095.1260000000002</v>
      </c>
      <c r="H26" s="88">
        <f t="shared" si="3"/>
        <v>5599.6509999999998</v>
      </c>
      <c r="I26" s="88">
        <f t="shared" si="3"/>
        <v>6034.3099999999995</v>
      </c>
      <c r="J26" s="88">
        <f t="shared" si="3"/>
        <v>6360.9319999999998</v>
      </c>
      <c r="K26" s="88">
        <f t="shared" si="3"/>
        <v>6664.771999999999</v>
      </c>
      <c r="L26" s="88">
        <f t="shared" si="3"/>
        <v>7054.9319999999989</v>
      </c>
      <c r="M26" s="88">
        <f t="shared" si="3"/>
        <v>7120.58</v>
      </c>
      <c r="N26" s="88">
        <f t="shared" si="3"/>
        <v>7129.5639999999985</v>
      </c>
      <c r="O26" s="88">
        <f t="shared" si="3"/>
        <v>6866.3549999999996</v>
      </c>
      <c r="P26" s="88">
        <f t="shared" si="3"/>
        <v>6437.9349999999995</v>
      </c>
      <c r="Q26" s="88">
        <f t="shared" si="3"/>
        <v>6157.1679999999997</v>
      </c>
      <c r="R26" s="88">
        <f t="shared" si="3"/>
        <v>6253.9079999999994</v>
      </c>
      <c r="S26" s="88">
        <f t="shared" si="3"/>
        <v>6291.3380000000006</v>
      </c>
      <c r="T26" s="88">
        <f t="shared" si="3"/>
        <v>6585.8039999999992</v>
      </c>
      <c r="U26" s="88">
        <f t="shared" si="3"/>
        <v>6738.2619999999988</v>
      </c>
      <c r="V26" s="88">
        <f t="shared" si="3"/>
        <v>6482.7149999999992</v>
      </c>
      <c r="W26" s="88">
        <f t="shared" si="3"/>
        <v>5894.3590000000004</v>
      </c>
      <c r="X26" s="88">
        <f t="shared" si="3"/>
        <v>5503.5599999999995</v>
      </c>
      <c r="Y26" s="88">
        <f t="shared" si="3"/>
        <v>5091.7690000000002</v>
      </c>
      <c r="Z26" s="89" t="str">
        <f t="shared" si="3"/>
        <v/>
      </c>
      <c r="AA26" s="90">
        <f>SUM(AA19:AA25)</f>
        <v>142620.28700000001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443</v>
      </c>
      <c r="C29" s="72">
        <v>429.5</v>
      </c>
      <c r="D29" s="72">
        <v>423</v>
      </c>
      <c r="E29" s="72">
        <v>423</v>
      </c>
      <c r="F29" s="72">
        <v>438.5</v>
      </c>
      <c r="G29" s="72">
        <v>478</v>
      </c>
      <c r="H29" s="72">
        <v>536.12</v>
      </c>
      <c r="I29" s="72">
        <v>607.84</v>
      </c>
      <c r="J29" s="72">
        <v>637.46</v>
      </c>
      <c r="K29" s="72">
        <v>653.96</v>
      </c>
      <c r="L29" s="72">
        <v>661.56</v>
      </c>
      <c r="M29" s="72">
        <v>657</v>
      </c>
      <c r="N29" s="72">
        <v>652.29999999999995</v>
      </c>
      <c r="O29" s="72">
        <v>629.51</v>
      </c>
      <c r="P29" s="72">
        <v>585.82000000000005</v>
      </c>
      <c r="Q29" s="72">
        <v>588.55999999999995</v>
      </c>
      <c r="R29" s="72">
        <v>607.16999999999996</v>
      </c>
      <c r="S29" s="72">
        <v>646.33000000000004</v>
      </c>
      <c r="T29" s="72">
        <v>691</v>
      </c>
      <c r="U29" s="72">
        <v>696</v>
      </c>
      <c r="V29" s="72">
        <v>646.5</v>
      </c>
      <c r="W29" s="72">
        <v>598</v>
      </c>
      <c r="X29" s="72">
        <v>548</v>
      </c>
      <c r="Y29" s="72">
        <v>496.5</v>
      </c>
      <c r="Z29" s="73"/>
      <c r="AA29" s="74">
        <f>SUM(B29:Z29)</f>
        <v>13774.630000000001</v>
      </c>
    </row>
    <row r="30" spans="1:27" ht="24.95" customHeight="1" x14ac:dyDescent="0.2">
      <c r="A30" s="75" t="s">
        <v>24</v>
      </c>
      <c r="B30" s="76">
        <v>4389.1509999999998</v>
      </c>
      <c r="C30" s="77">
        <v>4266.5780000000004</v>
      </c>
      <c r="D30" s="77">
        <v>4181.509</v>
      </c>
      <c r="E30" s="77">
        <v>4172.5929999999998</v>
      </c>
      <c r="F30" s="77">
        <v>4280.4160000000002</v>
      </c>
      <c r="G30" s="77">
        <v>4650.1260000000002</v>
      </c>
      <c r="H30" s="77">
        <v>5110.1589999999997</v>
      </c>
      <c r="I30" s="77">
        <v>5498.9440000000004</v>
      </c>
      <c r="J30" s="77">
        <v>5976.4719999999998</v>
      </c>
      <c r="K30" s="77">
        <v>6310.8119999999999</v>
      </c>
      <c r="L30" s="77">
        <v>6708.3720000000003</v>
      </c>
      <c r="M30" s="77">
        <v>6778.58</v>
      </c>
      <c r="N30" s="77">
        <v>6772.2640000000001</v>
      </c>
      <c r="O30" s="77">
        <v>6530.8450000000003</v>
      </c>
      <c r="P30" s="77">
        <v>6131.1149999999998</v>
      </c>
      <c r="Q30" s="77">
        <v>5842.6080000000002</v>
      </c>
      <c r="R30" s="77">
        <v>5816.7380000000003</v>
      </c>
      <c r="S30" s="77">
        <v>5683.2380000000003</v>
      </c>
      <c r="T30" s="77">
        <v>5947.8040000000001</v>
      </c>
      <c r="U30" s="77">
        <v>6095.2619999999997</v>
      </c>
      <c r="V30" s="77">
        <v>5887.2150000000001</v>
      </c>
      <c r="W30" s="77">
        <v>5356.3590000000004</v>
      </c>
      <c r="X30" s="77">
        <v>5030.5600000000004</v>
      </c>
      <c r="Y30" s="77">
        <v>4677.2690000000002</v>
      </c>
      <c r="Z30" s="78"/>
      <c r="AA30" s="79">
        <f>SUM(B30:Z30)</f>
        <v>132094.989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4832.1509999999998</v>
      </c>
      <c r="C32" s="62">
        <f t="shared" ref="C32:Z32" si="4">IF(LEN(C$2)&gt;0,SUM(C29:C31),"")</f>
        <v>4696.0780000000004</v>
      </c>
      <c r="D32" s="62">
        <f t="shared" si="4"/>
        <v>4604.509</v>
      </c>
      <c r="E32" s="62">
        <f t="shared" si="4"/>
        <v>4595.5929999999998</v>
      </c>
      <c r="F32" s="62">
        <f t="shared" si="4"/>
        <v>4718.9160000000002</v>
      </c>
      <c r="G32" s="62">
        <f t="shared" si="4"/>
        <v>5128.1260000000002</v>
      </c>
      <c r="H32" s="62">
        <f t="shared" si="4"/>
        <v>5646.2789999999995</v>
      </c>
      <c r="I32" s="62">
        <f t="shared" si="4"/>
        <v>6106.7840000000006</v>
      </c>
      <c r="J32" s="62">
        <f t="shared" si="4"/>
        <v>6613.9319999999998</v>
      </c>
      <c r="K32" s="62">
        <f t="shared" si="4"/>
        <v>6964.7719999999999</v>
      </c>
      <c r="L32" s="62">
        <f t="shared" si="4"/>
        <v>7369.9320000000007</v>
      </c>
      <c r="M32" s="62">
        <f t="shared" si="4"/>
        <v>7435.58</v>
      </c>
      <c r="N32" s="62">
        <f t="shared" si="4"/>
        <v>7424.5640000000003</v>
      </c>
      <c r="O32" s="62">
        <f t="shared" si="4"/>
        <v>7160.3550000000005</v>
      </c>
      <c r="P32" s="62">
        <f t="shared" si="4"/>
        <v>6716.9349999999995</v>
      </c>
      <c r="Q32" s="62">
        <f t="shared" si="4"/>
        <v>6431.1679999999997</v>
      </c>
      <c r="R32" s="62">
        <f t="shared" si="4"/>
        <v>6423.9080000000004</v>
      </c>
      <c r="S32" s="62">
        <f t="shared" si="4"/>
        <v>6329.5680000000002</v>
      </c>
      <c r="T32" s="62">
        <f t="shared" si="4"/>
        <v>6638.8040000000001</v>
      </c>
      <c r="U32" s="62">
        <f t="shared" si="4"/>
        <v>6791.2619999999997</v>
      </c>
      <c r="V32" s="62">
        <f t="shared" si="4"/>
        <v>6533.7150000000001</v>
      </c>
      <c r="W32" s="62">
        <f t="shared" si="4"/>
        <v>5954.3590000000004</v>
      </c>
      <c r="X32" s="62">
        <f t="shared" si="4"/>
        <v>5578.56</v>
      </c>
      <c r="Y32" s="62">
        <f t="shared" si="4"/>
        <v>5173.7690000000002</v>
      </c>
      <c r="Z32" s="63" t="str">
        <f t="shared" si="4"/>
        <v/>
      </c>
      <c r="AA32" s="64">
        <f>SUM(AA29:AA31)</f>
        <v>145869.61900000001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>
        <v>31</v>
      </c>
      <c r="C36" s="99">
        <v>24</v>
      </c>
      <c r="D36" s="99">
        <v>21</v>
      </c>
      <c r="E36" s="99">
        <v>21</v>
      </c>
      <c r="F36" s="99">
        <v>18</v>
      </c>
      <c r="G36" s="99">
        <v>18</v>
      </c>
      <c r="H36" s="99">
        <v>33</v>
      </c>
      <c r="I36" s="99">
        <v>68</v>
      </c>
      <c r="J36" s="99">
        <v>253</v>
      </c>
      <c r="K36" s="99">
        <v>300</v>
      </c>
      <c r="L36" s="99">
        <v>300</v>
      </c>
      <c r="M36" s="99">
        <v>300</v>
      </c>
      <c r="N36" s="99">
        <v>280</v>
      </c>
      <c r="O36" s="99">
        <v>279</v>
      </c>
      <c r="P36" s="99">
        <v>279</v>
      </c>
      <c r="Q36" s="99">
        <v>274</v>
      </c>
      <c r="R36" s="99">
        <v>170</v>
      </c>
      <c r="S36" s="99">
        <v>29</v>
      </c>
      <c r="T36" s="99">
        <v>38</v>
      </c>
      <c r="U36" s="99">
        <v>38</v>
      </c>
      <c r="V36" s="99">
        <v>36</v>
      </c>
      <c r="W36" s="99">
        <v>45</v>
      </c>
      <c r="X36" s="99">
        <v>60</v>
      </c>
      <c r="Y36" s="99">
        <v>67</v>
      </c>
      <c r="Z36" s="100"/>
      <c r="AA36" s="79">
        <f t="shared" si="5"/>
        <v>2982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380.8</v>
      </c>
      <c r="K37" s="99">
        <v>430.6</v>
      </c>
      <c r="L37" s="99">
        <v>198</v>
      </c>
      <c r="M37" s="99">
        <v>474.6</v>
      </c>
      <c r="N37" s="99">
        <v>567.5</v>
      </c>
      <c r="O37" s="99">
        <v>641.5</v>
      </c>
      <c r="P37" s="99">
        <v>700</v>
      </c>
      <c r="Q37" s="99">
        <v>700</v>
      </c>
      <c r="R37" s="99">
        <v>203.8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4296.8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>
        <v>15</v>
      </c>
      <c r="M38" s="99">
        <v>15</v>
      </c>
      <c r="N38" s="99">
        <v>15</v>
      </c>
      <c r="O38" s="99">
        <v>15</v>
      </c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60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31</v>
      </c>
      <c r="C40" s="88">
        <f t="shared" ref="C40:Z40" si="6">IF(LEN(C$2)&gt;0,SUM(C35:C39),"")</f>
        <v>24</v>
      </c>
      <c r="D40" s="88">
        <f t="shared" si="6"/>
        <v>21</v>
      </c>
      <c r="E40" s="88">
        <f t="shared" si="6"/>
        <v>21</v>
      </c>
      <c r="F40" s="88">
        <f t="shared" si="6"/>
        <v>18</v>
      </c>
      <c r="G40" s="88">
        <f t="shared" si="6"/>
        <v>18</v>
      </c>
      <c r="H40" s="88">
        <f t="shared" si="6"/>
        <v>33</v>
      </c>
      <c r="I40" s="88">
        <f t="shared" si="6"/>
        <v>68</v>
      </c>
      <c r="J40" s="88">
        <f t="shared" si="6"/>
        <v>633.79999999999995</v>
      </c>
      <c r="K40" s="88">
        <f t="shared" si="6"/>
        <v>730.6</v>
      </c>
      <c r="L40" s="88">
        <f t="shared" si="6"/>
        <v>513</v>
      </c>
      <c r="M40" s="88">
        <f t="shared" si="6"/>
        <v>789.6</v>
      </c>
      <c r="N40" s="88">
        <f t="shared" si="6"/>
        <v>862.5</v>
      </c>
      <c r="O40" s="88">
        <f t="shared" si="6"/>
        <v>935.5</v>
      </c>
      <c r="P40" s="88">
        <f t="shared" si="6"/>
        <v>979</v>
      </c>
      <c r="Q40" s="88">
        <f t="shared" si="6"/>
        <v>974</v>
      </c>
      <c r="R40" s="88">
        <f t="shared" si="6"/>
        <v>373.8</v>
      </c>
      <c r="S40" s="88">
        <f t="shared" si="6"/>
        <v>29</v>
      </c>
      <c r="T40" s="88">
        <f t="shared" si="6"/>
        <v>38</v>
      </c>
      <c r="U40" s="88">
        <f t="shared" si="6"/>
        <v>38</v>
      </c>
      <c r="V40" s="88">
        <f t="shared" si="6"/>
        <v>36</v>
      </c>
      <c r="W40" s="88">
        <f t="shared" si="6"/>
        <v>45</v>
      </c>
      <c r="X40" s="88">
        <f t="shared" si="6"/>
        <v>60</v>
      </c>
      <c r="Y40" s="88">
        <f t="shared" si="6"/>
        <v>67</v>
      </c>
      <c r="Z40" s="89" t="str">
        <f t="shared" si="6"/>
        <v/>
      </c>
      <c r="AA40" s="90">
        <f t="shared" si="5"/>
        <v>7338.8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380.8</v>
      </c>
      <c r="K45" s="99">
        <v>430.6</v>
      </c>
      <c r="L45" s="99">
        <v>198</v>
      </c>
      <c r="M45" s="99">
        <v>474.6</v>
      </c>
      <c r="N45" s="99">
        <v>567.5</v>
      </c>
      <c r="O45" s="99">
        <v>641.5</v>
      </c>
      <c r="P45" s="99">
        <v>700</v>
      </c>
      <c r="Q45" s="99">
        <v>700</v>
      </c>
      <c r="R45" s="99">
        <v>203.8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4296.8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140</v>
      </c>
      <c r="C48" s="99">
        <v>144</v>
      </c>
      <c r="D48" s="99">
        <v>139</v>
      </c>
      <c r="E48" s="99">
        <v>138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3561</v>
      </c>
    </row>
    <row r="49" spans="1:27" ht="30" customHeight="1" thickBot="1" x14ac:dyDescent="0.25">
      <c r="A49" s="86" t="s">
        <v>49</v>
      </c>
      <c r="B49" s="87">
        <f>IF(LEN(B$2)&gt;0,SUM(B43:B48),"")</f>
        <v>140</v>
      </c>
      <c r="C49" s="88">
        <f t="shared" ref="C49:Z49" si="8">IF(LEN(C$2)&gt;0,SUM(C43:C48),"")</f>
        <v>144</v>
      </c>
      <c r="D49" s="88">
        <f t="shared" si="8"/>
        <v>139</v>
      </c>
      <c r="E49" s="88">
        <f t="shared" si="8"/>
        <v>138</v>
      </c>
      <c r="F49" s="88">
        <f t="shared" si="8"/>
        <v>150</v>
      </c>
      <c r="G49" s="88">
        <f t="shared" si="8"/>
        <v>150</v>
      </c>
      <c r="H49" s="88">
        <f t="shared" si="8"/>
        <v>150</v>
      </c>
      <c r="I49" s="88">
        <f t="shared" si="8"/>
        <v>150</v>
      </c>
      <c r="J49" s="88">
        <f t="shared" si="8"/>
        <v>530.79999999999995</v>
      </c>
      <c r="K49" s="88">
        <f t="shared" si="8"/>
        <v>580.6</v>
      </c>
      <c r="L49" s="88">
        <f t="shared" si="8"/>
        <v>348</v>
      </c>
      <c r="M49" s="88">
        <f t="shared" si="8"/>
        <v>624.6</v>
      </c>
      <c r="N49" s="88">
        <f t="shared" si="8"/>
        <v>717.5</v>
      </c>
      <c r="O49" s="88">
        <f t="shared" si="8"/>
        <v>791.5</v>
      </c>
      <c r="P49" s="88">
        <f t="shared" si="8"/>
        <v>850</v>
      </c>
      <c r="Q49" s="88">
        <f t="shared" si="8"/>
        <v>850</v>
      </c>
      <c r="R49" s="88">
        <f t="shared" si="8"/>
        <v>353.8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7857.8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4832.1509999999998</v>
      </c>
      <c r="C52" s="88">
        <f t="shared" ref="C52:Z52" si="10">IF(LEN(C$2)&gt;0,SUM(C10:C15)+C26+C40,"")</f>
        <v>4696.0779999999995</v>
      </c>
      <c r="D52" s="88">
        <f t="shared" si="10"/>
        <v>4604.509</v>
      </c>
      <c r="E52" s="88">
        <f t="shared" si="10"/>
        <v>4595.5929999999998</v>
      </c>
      <c r="F52" s="88">
        <f t="shared" si="10"/>
        <v>4718.9159999999993</v>
      </c>
      <c r="G52" s="88">
        <f t="shared" si="10"/>
        <v>5128.1260000000002</v>
      </c>
      <c r="H52" s="88">
        <f t="shared" si="10"/>
        <v>5646.2789999999995</v>
      </c>
      <c r="I52" s="88">
        <f t="shared" si="10"/>
        <v>6106.7839999999997</v>
      </c>
      <c r="J52" s="88">
        <f t="shared" si="10"/>
        <v>6994.732</v>
      </c>
      <c r="K52" s="88">
        <f t="shared" si="10"/>
        <v>7395.3719999999994</v>
      </c>
      <c r="L52" s="88">
        <f t="shared" si="10"/>
        <v>7567.9319999999989</v>
      </c>
      <c r="M52" s="88">
        <f t="shared" si="10"/>
        <v>7910.18</v>
      </c>
      <c r="N52" s="88">
        <f t="shared" si="10"/>
        <v>7992.0639999999985</v>
      </c>
      <c r="O52" s="88">
        <f t="shared" si="10"/>
        <v>7801.8549999999996</v>
      </c>
      <c r="P52" s="88">
        <f t="shared" si="10"/>
        <v>7416.9349999999995</v>
      </c>
      <c r="Q52" s="88">
        <f t="shared" si="10"/>
        <v>7131.1679999999997</v>
      </c>
      <c r="R52" s="88">
        <f t="shared" si="10"/>
        <v>6627.7079999999996</v>
      </c>
      <c r="S52" s="88">
        <f t="shared" si="10"/>
        <v>6329.5680000000002</v>
      </c>
      <c r="T52" s="88">
        <f t="shared" si="10"/>
        <v>6638.8039999999992</v>
      </c>
      <c r="U52" s="88">
        <f t="shared" si="10"/>
        <v>6791.2619999999988</v>
      </c>
      <c r="V52" s="88">
        <f t="shared" si="10"/>
        <v>6533.7149999999992</v>
      </c>
      <c r="W52" s="88">
        <f t="shared" si="10"/>
        <v>5954.3590000000004</v>
      </c>
      <c r="X52" s="88">
        <f t="shared" si="10"/>
        <v>5578.5599999999995</v>
      </c>
      <c r="Y52" s="88">
        <f t="shared" si="10"/>
        <v>5173.7690000000002</v>
      </c>
      <c r="Z52" s="89" t="str">
        <f t="shared" si="10"/>
        <v/>
      </c>
      <c r="AA52" s="104">
        <f>SUM(B52:Z52)</f>
        <v>150166.41899999999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45930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-677</v>
      </c>
      <c r="C4" s="18">
        <v>-588.79999999999995</v>
      </c>
      <c r="D4" s="18">
        <v>-465.8</v>
      </c>
      <c r="E4" s="18">
        <v>-450.5</v>
      </c>
      <c r="F4" s="18">
        <v>-385</v>
      </c>
      <c r="G4" s="18">
        <v>-558</v>
      </c>
      <c r="H4" s="18">
        <v>-897.6</v>
      </c>
      <c r="I4" s="18">
        <v>-508.9</v>
      </c>
      <c r="J4" s="18">
        <v>380.8</v>
      </c>
      <c r="K4" s="18">
        <v>430.6</v>
      </c>
      <c r="L4" s="18">
        <v>198</v>
      </c>
      <c r="M4" s="18">
        <v>474.6</v>
      </c>
      <c r="N4" s="18">
        <v>567.5</v>
      </c>
      <c r="O4" s="18">
        <v>641.5</v>
      </c>
      <c r="P4" s="18">
        <v>700</v>
      </c>
      <c r="Q4" s="18">
        <v>700</v>
      </c>
      <c r="R4" s="18">
        <v>203.8</v>
      </c>
      <c r="S4" s="18">
        <v>-506.7</v>
      </c>
      <c r="T4" s="18">
        <v>-738.4</v>
      </c>
      <c r="U4" s="18">
        <v>-673.8</v>
      </c>
      <c r="V4" s="18">
        <v>-811</v>
      </c>
      <c r="W4" s="18">
        <v>-1116.2</v>
      </c>
      <c r="X4" s="18">
        <v>-1141.3</v>
      </c>
      <c r="Y4" s="18">
        <v>-867</v>
      </c>
      <c r="Z4" s="19"/>
      <c r="AA4" s="111">
        <f>SUM(B4:Z4)</f>
        <v>-6089.2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100.55</v>
      </c>
      <c r="C7" s="117">
        <v>95.59</v>
      </c>
      <c r="D7" s="117">
        <v>96.83</v>
      </c>
      <c r="E7" s="117">
        <v>98.28</v>
      </c>
      <c r="F7" s="117">
        <v>98.28</v>
      </c>
      <c r="G7" s="117">
        <v>111.39</v>
      </c>
      <c r="H7" s="117">
        <v>165.38</v>
      </c>
      <c r="I7" s="117">
        <v>265.95999999999998</v>
      </c>
      <c r="J7" s="117">
        <v>209.23</v>
      </c>
      <c r="K7" s="117">
        <v>92.03</v>
      </c>
      <c r="L7" s="117">
        <v>84.64</v>
      </c>
      <c r="M7" s="117">
        <v>71.010000000000005</v>
      </c>
      <c r="N7" s="117">
        <v>54.21</v>
      </c>
      <c r="O7" s="117">
        <v>76.05</v>
      </c>
      <c r="P7" s="117">
        <v>90</v>
      </c>
      <c r="Q7" s="117">
        <v>98.31</v>
      </c>
      <c r="R7" s="117">
        <v>146.80000000000001</v>
      </c>
      <c r="S7" s="117">
        <v>212.52</v>
      </c>
      <c r="T7" s="117">
        <v>355.79</v>
      </c>
      <c r="U7" s="117">
        <v>367.91</v>
      </c>
      <c r="V7" s="117">
        <v>194.54</v>
      </c>
      <c r="W7" s="117">
        <v>142.88</v>
      </c>
      <c r="X7" s="117">
        <v>126.3</v>
      </c>
      <c r="Y7" s="117">
        <v>108.33</v>
      </c>
      <c r="Z7" s="118"/>
      <c r="AA7" s="119">
        <f>IF(SUM(B7:Z7)&lt;&gt;0,AVERAGEIF(B7:Z7,"&lt;&gt;"""),"")</f>
        <v>144.28375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677</v>
      </c>
      <c r="C13" s="129">
        <v>588.79999999999995</v>
      </c>
      <c r="D13" s="129">
        <v>465.8</v>
      </c>
      <c r="E13" s="129">
        <v>450.5</v>
      </c>
      <c r="F13" s="129">
        <v>385</v>
      </c>
      <c r="G13" s="129">
        <v>558</v>
      </c>
      <c r="H13" s="129">
        <v>897.6</v>
      </c>
      <c r="I13" s="129">
        <v>508.9</v>
      </c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506.7</v>
      </c>
      <c r="T13" s="129">
        <v>738.4</v>
      </c>
      <c r="U13" s="129">
        <v>673.8</v>
      </c>
      <c r="V13" s="129">
        <v>811</v>
      </c>
      <c r="W13" s="129">
        <v>1116.2</v>
      </c>
      <c r="X13" s="129">
        <v>1141.3</v>
      </c>
      <c r="Y13" s="130">
        <v>867</v>
      </c>
      <c r="Z13" s="131"/>
      <c r="AA13" s="132">
        <f t="shared" si="0"/>
        <v>10385.999999999998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677</v>
      </c>
      <c r="C16" s="135">
        <f t="shared" si="1"/>
        <v>588.79999999999995</v>
      </c>
      <c r="D16" s="135">
        <f t="shared" si="1"/>
        <v>465.8</v>
      </c>
      <c r="E16" s="135">
        <f t="shared" si="1"/>
        <v>450.5</v>
      </c>
      <c r="F16" s="135">
        <f t="shared" si="1"/>
        <v>385</v>
      </c>
      <c r="G16" s="135">
        <f t="shared" si="1"/>
        <v>558</v>
      </c>
      <c r="H16" s="135">
        <f t="shared" si="1"/>
        <v>897.6</v>
      </c>
      <c r="I16" s="135">
        <f t="shared" si="1"/>
        <v>508.9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506.7</v>
      </c>
      <c r="T16" s="135">
        <f t="shared" si="1"/>
        <v>738.4</v>
      </c>
      <c r="U16" s="135">
        <f t="shared" si="1"/>
        <v>673.8</v>
      </c>
      <c r="V16" s="135">
        <f t="shared" si="1"/>
        <v>811</v>
      </c>
      <c r="W16" s="135">
        <f t="shared" si="1"/>
        <v>1116.2</v>
      </c>
      <c r="X16" s="135">
        <f t="shared" si="1"/>
        <v>1141.3</v>
      </c>
      <c r="Y16" s="135">
        <f t="shared" si="1"/>
        <v>867</v>
      </c>
      <c r="Z16" s="136" t="str">
        <f t="shared" si="1"/>
        <v/>
      </c>
      <c r="AA16" s="90">
        <f t="shared" si="0"/>
        <v>10385.999999999998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380.8</v>
      </c>
      <c r="K21" s="129">
        <v>430.6</v>
      </c>
      <c r="L21" s="129">
        <v>198</v>
      </c>
      <c r="M21" s="129">
        <v>474.6</v>
      </c>
      <c r="N21" s="129">
        <v>567.5</v>
      </c>
      <c r="O21" s="129">
        <v>641.5</v>
      </c>
      <c r="P21" s="129">
        <v>700</v>
      </c>
      <c r="Q21" s="129">
        <v>700</v>
      </c>
      <c r="R21" s="129">
        <v>203.8</v>
      </c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4296.8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380.8</v>
      </c>
      <c r="K24" s="135">
        <f t="shared" si="3"/>
        <v>430.6</v>
      </c>
      <c r="L24" s="135">
        <f t="shared" si="3"/>
        <v>198</v>
      </c>
      <c r="M24" s="135">
        <f t="shared" si="3"/>
        <v>474.6</v>
      </c>
      <c r="N24" s="135">
        <f t="shared" si="3"/>
        <v>567.5</v>
      </c>
      <c r="O24" s="135">
        <f t="shared" si="3"/>
        <v>641.5</v>
      </c>
      <c r="P24" s="135">
        <f t="shared" si="3"/>
        <v>700</v>
      </c>
      <c r="Q24" s="135">
        <f t="shared" si="3"/>
        <v>700</v>
      </c>
      <c r="R24" s="135">
        <f t="shared" si="3"/>
        <v>203.8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4296.8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2025-09-29T10:54:57Z</dcterms:created>
  <dcterms:modified xsi:type="dcterms:W3CDTF">2025-09-29T10:54:59Z</dcterms:modified>
</cp:coreProperties>
</file>