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<sst xmlns="http://schemas.openxmlformats.org/spreadsheetml/2006/main" count="119" uniqueCount="54">
  <si>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22/07/2025 14:08:07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</si>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</sst>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991-464F-A1E6-CB9994540E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991-464F-A1E6-CB9994540E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991-464F-A1E6-CB9994540E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991-464F-A1E6-CB9994540E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991-464F-A1E6-CB9994540E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991-464F-A1E6-CB9994540E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991-464F-A1E6-CB9994540E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445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566</c:v>
                </c:pt>
                <c:pt idx="18">
                  <c:v>566</c:v>
                </c:pt>
                <c:pt idx="19">
                  <c:v>566</c:v>
                </c:pt>
                <c:pt idx="20">
                  <c:v>566</c:v>
                </c:pt>
                <c:pt idx="21">
                  <c:v>566</c:v>
                </c:pt>
                <c:pt idx="22">
                  <c:v>566</c:v>
                </c:pt>
                <c:pt idx="23">
                  <c:v>384.26600000000002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991-464F-A1E6-CB9994540E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316</c:v>
                </c:pt>
                <c:pt idx="1">
                  <c:v>290</c:v>
                </c:pt>
                <c:pt idx="2">
                  <c:v>273</c:v>
                </c:pt>
                <c:pt idx="3">
                  <c:v>263</c:v>
                </c:pt>
                <c:pt idx="4">
                  <c:v>263</c:v>
                </c:pt>
                <c:pt idx="5">
                  <c:v>290</c:v>
                </c:pt>
                <c:pt idx="6">
                  <c:v>359</c:v>
                </c:pt>
                <c:pt idx="7">
                  <c:v>411</c:v>
                </c:pt>
                <c:pt idx="8">
                  <c:v>458</c:v>
                </c:pt>
                <c:pt idx="9">
                  <c:v>463</c:v>
                </c:pt>
                <c:pt idx="10">
                  <c:v>472</c:v>
                </c:pt>
                <c:pt idx="11">
                  <c:v>484</c:v>
                </c:pt>
                <c:pt idx="12">
                  <c:v>491</c:v>
                </c:pt>
                <c:pt idx="13">
                  <c:v>489</c:v>
                </c:pt>
                <c:pt idx="14">
                  <c:v>485</c:v>
                </c:pt>
                <c:pt idx="15">
                  <c:v>475</c:v>
                </c:pt>
                <c:pt idx="16">
                  <c:v>509</c:v>
                </c:pt>
                <c:pt idx="17">
                  <c:v>541</c:v>
                </c:pt>
                <c:pt idx="18">
                  <c:v>548</c:v>
                </c:pt>
                <c:pt idx="19">
                  <c:v>532</c:v>
                </c:pt>
                <c:pt idx="20">
                  <c:v>511</c:v>
                </c:pt>
                <c:pt idx="21">
                  <c:v>471</c:v>
                </c:pt>
                <c:pt idx="22">
                  <c:v>424</c:v>
                </c:pt>
                <c:pt idx="23">
                  <c:v>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991-464F-A1E6-CB9994540E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5121.7160000000003</c:v>
                </c:pt>
                <c:pt idx="1">
                  <c:v>4782.2950000000001</c:v>
                </c:pt>
                <c:pt idx="2">
                  <c:v>4577.1610000000001</c:v>
                </c:pt>
                <c:pt idx="3">
                  <c:v>4594.1610000000001</c:v>
                </c:pt>
                <c:pt idx="4">
                  <c:v>4594.5069999999996</c:v>
                </c:pt>
                <c:pt idx="5">
                  <c:v>4536.4120000000003</c:v>
                </c:pt>
                <c:pt idx="6">
                  <c:v>4490.0839999999998</c:v>
                </c:pt>
                <c:pt idx="7">
                  <c:v>4483.3440000000001</c:v>
                </c:pt>
                <c:pt idx="8">
                  <c:v>3618.12</c:v>
                </c:pt>
                <c:pt idx="9">
                  <c:v>2792.8610000000003</c:v>
                </c:pt>
                <c:pt idx="10">
                  <c:v>2592.5349999999999</c:v>
                </c:pt>
                <c:pt idx="11">
                  <c:v>2418.8150000000001</c:v>
                </c:pt>
                <c:pt idx="12">
                  <c:v>2369.6770000000001</c:v>
                </c:pt>
                <c:pt idx="13">
                  <c:v>2379.248</c:v>
                </c:pt>
                <c:pt idx="14">
                  <c:v>2561.4809999999998</c:v>
                </c:pt>
                <c:pt idx="15">
                  <c:v>3217.9250000000002</c:v>
                </c:pt>
                <c:pt idx="16">
                  <c:v>3802.585</c:v>
                </c:pt>
                <c:pt idx="17">
                  <c:v>4425.4780000000001</c:v>
                </c:pt>
                <c:pt idx="18">
                  <c:v>4884.5210000000006</c:v>
                </c:pt>
                <c:pt idx="19">
                  <c:v>5251.1379999999999</c:v>
                </c:pt>
                <c:pt idx="20">
                  <c:v>5327.143</c:v>
                </c:pt>
                <c:pt idx="21">
                  <c:v>5356.884</c:v>
                </c:pt>
                <c:pt idx="22">
                  <c:v>5381.3549999999996</c:v>
                </c:pt>
                <c:pt idx="23">
                  <c:v>5385.8600000000006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991-464F-A1E6-CB9994540E9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906.3</c:v>
                </c:pt>
                <c:pt idx="1">
                  <c:v>1081</c:v>
                </c:pt>
                <c:pt idx="2">
                  <c:v>1031.6000000000001</c:v>
                </c:pt>
                <c:pt idx="3">
                  <c:v>1317.9</c:v>
                </c:pt>
                <c:pt idx="4">
                  <c:v>1123.4000000000001</c:v>
                </c:pt>
                <c:pt idx="5">
                  <c:v>1300.8</c:v>
                </c:pt>
                <c:pt idx="6">
                  <c:v>1422.3</c:v>
                </c:pt>
                <c:pt idx="7">
                  <c:v>1124.5</c:v>
                </c:pt>
                <c:pt idx="8">
                  <c:v>1086.5</c:v>
                </c:pt>
                <c:pt idx="9">
                  <c:v>1412.8</c:v>
                </c:pt>
                <c:pt idx="10">
                  <c:v>1120.2</c:v>
                </c:pt>
                <c:pt idx="11">
                  <c:v>1080.7</c:v>
                </c:pt>
                <c:pt idx="12">
                  <c:v>1104</c:v>
                </c:pt>
                <c:pt idx="13">
                  <c:v>1209.5999999999999</c:v>
                </c:pt>
                <c:pt idx="14">
                  <c:v>1261.7</c:v>
                </c:pt>
                <c:pt idx="15">
                  <c:v>1230.2</c:v>
                </c:pt>
                <c:pt idx="16">
                  <c:v>1313.4</c:v>
                </c:pt>
                <c:pt idx="17">
                  <c:v>1283.2</c:v>
                </c:pt>
                <c:pt idx="18">
                  <c:v>1060</c:v>
                </c:pt>
                <c:pt idx="19">
                  <c:v>1053</c:v>
                </c:pt>
                <c:pt idx="20">
                  <c:v>1141</c:v>
                </c:pt>
                <c:pt idx="21">
                  <c:v>1167</c:v>
                </c:pt>
                <c:pt idx="22">
                  <c:v>1112</c:v>
                </c:pt>
                <c:pt idx="23">
                  <c:v>1068.9000000000001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991-464F-A1E6-CB9994540E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1407.3799999999999</c:v>
                </c:pt>
                <c:pt idx="1">
                  <c:v>1265.4970000000001</c:v>
                </c:pt>
                <c:pt idx="2">
                  <c:v>1159.6730000000002</c:v>
                </c:pt>
                <c:pt idx="3">
                  <c:v>1033.3970000000002</c:v>
                </c:pt>
                <c:pt idx="4">
                  <c:v>957.30599999999981</c:v>
                </c:pt>
                <c:pt idx="5">
                  <c:v>939.57200000000034</c:v>
                </c:pt>
                <c:pt idx="6">
                  <c:v>1366.1309999999996</c:v>
                </c:pt>
                <c:pt idx="7">
                  <c:v>2633.779</c:v>
                </c:pt>
                <c:pt idx="8">
                  <c:v>4299.9340000000002</c:v>
                </c:pt>
                <c:pt idx="9">
                  <c:v>5562.0890000000018</c:v>
                </c:pt>
                <c:pt idx="10">
                  <c:v>6484.7480000000014</c:v>
                </c:pt>
                <c:pt idx="11">
                  <c:v>7062.6559999999999</c:v>
                </c:pt>
                <c:pt idx="12">
                  <c:v>7316.2450000000008</c:v>
                </c:pt>
                <c:pt idx="13">
                  <c:v>7237.8530000000001</c:v>
                </c:pt>
                <c:pt idx="14">
                  <c:v>6851.0489999999991</c:v>
                </c:pt>
                <c:pt idx="15">
                  <c:v>6038.3450000000003</c:v>
                </c:pt>
                <c:pt idx="16">
                  <c:v>4756.0129999999999</c:v>
                </c:pt>
                <c:pt idx="17">
                  <c:v>3172.1269999999995</c:v>
                </c:pt>
                <c:pt idx="18">
                  <c:v>1731.7760000000003</c:v>
                </c:pt>
                <c:pt idx="19">
                  <c:v>1037.7460000000001</c:v>
                </c:pt>
                <c:pt idx="20">
                  <c:v>898.75200000000018</c:v>
                </c:pt>
                <c:pt idx="21">
                  <c:v>900.61199999999963</c:v>
                </c:pt>
                <c:pt idx="22">
                  <c:v>861.50800000000015</c:v>
                </c:pt>
                <c:pt idx="23">
                  <c:v>861.79399999999987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991-464F-A1E6-CB9994540E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20</c:v>
                </c:pt>
                <c:pt idx="1">
                  <c:v>19</c:v>
                </c:pt>
                <c:pt idx="2">
                  <c:v>16</c:v>
                </c:pt>
                <c:pt idx="3">
                  <c:v>14</c:v>
                </c:pt>
                <c:pt idx="4">
                  <c:v>11</c:v>
                </c:pt>
                <c:pt idx="5">
                  <c:v>10</c:v>
                </c:pt>
                <c:pt idx="6">
                  <c:v>11</c:v>
                </c:pt>
                <c:pt idx="7">
                  <c:v>19</c:v>
                </c:pt>
                <c:pt idx="8">
                  <c:v>32</c:v>
                </c:pt>
                <c:pt idx="9">
                  <c:v>47</c:v>
                </c:pt>
                <c:pt idx="10">
                  <c:v>58</c:v>
                </c:pt>
                <c:pt idx="11">
                  <c:v>66</c:v>
                </c:pt>
                <c:pt idx="12">
                  <c:v>69</c:v>
                </c:pt>
                <c:pt idx="13">
                  <c:v>69</c:v>
                </c:pt>
                <c:pt idx="14">
                  <c:v>65</c:v>
                </c:pt>
                <c:pt idx="15">
                  <c:v>55</c:v>
                </c:pt>
                <c:pt idx="16">
                  <c:v>41</c:v>
                </c:pt>
                <c:pt idx="17">
                  <c:v>24</c:v>
                </c:pt>
                <c:pt idx="18">
                  <c:v>12</c:v>
                </c:pt>
                <c:pt idx="19">
                  <c:v>8</c:v>
                </c:pt>
                <c:pt idx="20">
                  <c:v>8</c:v>
                </c:pt>
                <c:pt idx="21">
                  <c:v>9</c:v>
                </c:pt>
                <c:pt idx="22">
                  <c:v>10</c:v>
                </c:pt>
                <c:pt idx="2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991-464F-A1E6-CB9994540E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156</c:v>
                </c:pt>
                <c:pt idx="5">
                  <c:v>186</c:v>
                </c:pt>
                <c:pt idx="6">
                  <c:v>474</c:v>
                </c:pt>
                <c:pt idx="7">
                  <c:v>314</c:v>
                </c:pt>
                <c:pt idx="8">
                  <c:v>214</c:v>
                </c:pt>
                <c:pt idx="9">
                  <c:v>172</c:v>
                </c:pt>
                <c:pt idx="10">
                  <c:v>140</c:v>
                </c:pt>
                <c:pt idx="11">
                  <c:v>114</c:v>
                </c:pt>
                <c:pt idx="12">
                  <c:v>118</c:v>
                </c:pt>
                <c:pt idx="13">
                  <c:v>118</c:v>
                </c:pt>
                <c:pt idx="14">
                  <c:v>114</c:v>
                </c:pt>
                <c:pt idx="15">
                  <c:v>114</c:v>
                </c:pt>
                <c:pt idx="16">
                  <c:v>114</c:v>
                </c:pt>
                <c:pt idx="17">
                  <c:v>693</c:v>
                </c:pt>
                <c:pt idx="18">
                  <c:v>2201.04</c:v>
                </c:pt>
                <c:pt idx="19">
                  <c:v>2317.6</c:v>
                </c:pt>
                <c:pt idx="20">
                  <c:v>2334.6</c:v>
                </c:pt>
                <c:pt idx="21">
                  <c:v>1681.4690000000001</c:v>
                </c:pt>
                <c:pt idx="22">
                  <c:v>1121</c:v>
                </c:pt>
                <c:pt idx="23">
                  <c:v>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991-464F-A1E6-CB9994540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119.53</c:v>
                </c:pt>
                <c:pt idx="1">
                  <c:v>114.35</c:v>
                </c:pt>
                <c:pt idx="2">
                  <c:v>108.48</c:v>
                </c:pt>
                <c:pt idx="3">
                  <c:v>108.48</c:v>
                </c:pt>
                <c:pt idx="4">
                  <c:v>109.51</c:v>
                </c:pt>
                <c:pt idx="5">
                  <c:v>114.2</c:v>
                </c:pt>
                <c:pt idx="6">
                  <c:v>109.33</c:v>
                </c:pt>
                <c:pt idx="7">
                  <c:v>110</c:v>
                </c:pt>
                <c:pt idx="8">
                  <c:v>96.5</c:v>
                </c:pt>
                <c:pt idx="9">
                  <c:v>85.01</c:v>
                </c:pt>
                <c:pt idx="10">
                  <c:v>81.34</c:v>
                </c:pt>
                <c:pt idx="11">
                  <c:v>80</c:v>
                </c:pt>
                <c:pt idx="12">
                  <c:v>80.930000000000007</c:v>
                </c:pt>
                <c:pt idx="13">
                  <c:v>81.739999999999995</c:v>
                </c:pt>
                <c:pt idx="14">
                  <c:v>90</c:v>
                </c:pt>
                <c:pt idx="15">
                  <c:v>108.48</c:v>
                </c:pt>
                <c:pt idx="16">
                  <c:v>117.26</c:v>
                </c:pt>
                <c:pt idx="17">
                  <c:v>182.61</c:v>
                </c:pt>
                <c:pt idx="18">
                  <c:v>283.2</c:v>
                </c:pt>
                <c:pt idx="19">
                  <c:v>313.52</c:v>
                </c:pt>
                <c:pt idx="20">
                  <c:v>327.62</c:v>
                </c:pt>
                <c:pt idx="21">
                  <c:v>229.91</c:v>
                </c:pt>
                <c:pt idx="22">
                  <c:v>175.24</c:v>
                </c:pt>
                <c:pt idx="23">
                  <c:v>138.66999999999999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991-464F-A1E6-CB9994540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176.5</c:v>
                </c:pt>
                <c:pt idx="1">
                  <c:v>168</c:v>
                </c:pt>
                <c:pt idx="2">
                  <c:v>161.5</c:v>
                </c:pt>
                <c:pt idx="3">
                  <c:v>157.5</c:v>
                </c:pt>
                <c:pt idx="4">
                  <c:v>156.5</c:v>
                </c:pt>
                <c:pt idx="5">
                  <c:v>156.5</c:v>
                </c:pt>
                <c:pt idx="6">
                  <c:v>162</c:v>
                </c:pt>
                <c:pt idx="7">
                  <c:v>158.5</c:v>
                </c:pt>
                <c:pt idx="8">
                  <c:v>149.5</c:v>
                </c:pt>
                <c:pt idx="9">
                  <c:v>139</c:v>
                </c:pt>
                <c:pt idx="10">
                  <c:v>130.5</c:v>
                </c:pt>
                <c:pt idx="11">
                  <c:v>128</c:v>
                </c:pt>
                <c:pt idx="12">
                  <c:v>132</c:v>
                </c:pt>
                <c:pt idx="13">
                  <c:v>134.5</c:v>
                </c:pt>
                <c:pt idx="14">
                  <c:v>138.5</c:v>
                </c:pt>
                <c:pt idx="15">
                  <c:v>148.5</c:v>
                </c:pt>
                <c:pt idx="16">
                  <c:v>165.5</c:v>
                </c:pt>
                <c:pt idx="17">
                  <c:v>191</c:v>
                </c:pt>
                <c:pt idx="18">
                  <c:v>211</c:v>
                </c:pt>
                <c:pt idx="19">
                  <c:v>216.5</c:v>
                </c:pt>
                <c:pt idx="20">
                  <c:v>218</c:v>
                </c:pt>
                <c:pt idx="21">
                  <c:v>211.5</c:v>
                </c:pt>
                <c:pt idx="22">
                  <c:v>203</c:v>
                </c:pt>
                <c:pt idx="23">
                  <c:v>192.5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84-4398-9F0F-C7B978793B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833.28500000000008</c:v>
                </c:pt>
                <c:pt idx="1">
                  <c:v>880.05499999999995</c:v>
                </c:pt>
                <c:pt idx="2">
                  <c:v>841.00000000000011</c:v>
                </c:pt>
                <c:pt idx="3">
                  <c:v>839.27</c:v>
                </c:pt>
                <c:pt idx="4">
                  <c:v>843.23199999999997</c:v>
                </c:pt>
                <c:pt idx="5">
                  <c:v>855.5</c:v>
                </c:pt>
                <c:pt idx="6">
                  <c:v>772.14800000000002</c:v>
                </c:pt>
                <c:pt idx="7">
                  <c:v>837.2600000000001</c:v>
                </c:pt>
                <c:pt idx="8">
                  <c:v>811.03600000000017</c:v>
                </c:pt>
                <c:pt idx="9">
                  <c:v>864.15499999999997</c:v>
                </c:pt>
                <c:pt idx="10">
                  <c:v>884.70399999999995</c:v>
                </c:pt>
                <c:pt idx="11">
                  <c:v>887.36400000000003</c:v>
                </c:pt>
                <c:pt idx="12">
                  <c:v>893.29100000000005</c:v>
                </c:pt>
                <c:pt idx="13">
                  <c:v>801.07299999999998</c:v>
                </c:pt>
                <c:pt idx="14">
                  <c:v>807.94100000000003</c:v>
                </c:pt>
                <c:pt idx="15">
                  <c:v>792.66000000000008</c:v>
                </c:pt>
                <c:pt idx="16">
                  <c:v>746.74600000000009</c:v>
                </c:pt>
                <c:pt idx="17">
                  <c:v>720.22199999999998</c:v>
                </c:pt>
                <c:pt idx="18">
                  <c:v>689.37099999999998</c:v>
                </c:pt>
                <c:pt idx="19">
                  <c:v>679.7589999999999</c:v>
                </c:pt>
                <c:pt idx="20">
                  <c:v>685.07499999999993</c:v>
                </c:pt>
                <c:pt idx="21">
                  <c:v>699.40200000000004</c:v>
                </c:pt>
                <c:pt idx="22">
                  <c:v>702.096</c:v>
                </c:pt>
                <c:pt idx="23">
                  <c:v>844.87800000000004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84-4398-9F0F-C7B978793B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1648.8580000000002</c:v>
                </c:pt>
                <c:pt idx="1">
                  <c:v>1633.0830000000001</c:v>
                </c:pt>
                <c:pt idx="2">
                  <c:v>1623.1459999999997</c:v>
                </c:pt>
                <c:pt idx="3">
                  <c:v>1613.2130000000002</c:v>
                </c:pt>
                <c:pt idx="4">
                  <c:v>1643.2720000000002</c:v>
                </c:pt>
                <c:pt idx="5">
                  <c:v>1764.1790000000001</c:v>
                </c:pt>
                <c:pt idx="6">
                  <c:v>2001.039</c:v>
                </c:pt>
                <c:pt idx="7">
                  <c:v>2185.8549999999996</c:v>
                </c:pt>
                <c:pt idx="8">
                  <c:v>2281.107</c:v>
                </c:pt>
                <c:pt idx="9">
                  <c:v>2321.04</c:v>
                </c:pt>
                <c:pt idx="10">
                  <c:v>2326.0260000000007</c:v>
                </c:pt>
                <c:pt idx="11">
                  <c:v>2332.2859999999996</c:v>
                </c:pt>
                <c:pt idx="12">
                  <c:v>2347.5639999999999</c:v>
                </c:pt>
                <c:pt idx="13">
                  <c:v>2349.8620000000001</c:v>
                </c:pt>
                <c:pt idx="14">
                  <c:v>2322.4079999999994</c:v>
                </c:pt>
                <c:pt idx="15">
                  <c:v>2262.1320000000001</c:v>
                </c:pt>
                <c:pt idx="16">
                  <c:v>2288.9760000000001</c:v>
                </c:pt>
                <c:pt idx="17">
                  <c:v>2236.6010000000001</c:v>
                </c:pt>
                <c:pt idx="18">
                  <c:v>2146.4080000000004</c:v>
                </c:pt>
                <c:pt idx="19">
                  <c:v>2051.556</c:v>
                </c:pt>
                <c:pt idx="20">
                  <c:v>1960.1590000000003</c:v>
                </c:pt>
                <c:pt idx="21">
                  <c:v>1819.6280000000002</c:v>
                </c:pt>
                <c:pt idx="22">
                  <c:v>1747.5060000000001</c:v>
                </c:pt>
                <c:pt idx="23">
                  <c:v>1706.5069999999998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84-4398-9F0F-C7B978793B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4734.6320000000014</c:v>
                </c:pt>
                <c:pt idx="1">
                  <c:v>4410.8320000000012</c:v>
                </c:pt>
                <c:pt idx="2">
                  <c:v>4211.7619999999997</c:v>
                </c:pt>
                <c:pt idx="3">
                  <c:v>4016.806</c:v>
                </c:pt>
                <c:pt idx="4">
                  <c:v>3928.6019999999994</c:v>
                </c:pt>
                <c:pt idx="5">
                  <c:v>3908.16</c:v>
                </c:pt>
                <c:pt idx="6">
                  <c:v>4242.6049999999996</c:v>
                </c:pt>
                <c:pt idx="7">
                  <c:v>4814.219000000001</c:v>
                </c:pt>
                <c:pt idx="8">
                  <c:v>5392.902</c:v>
                </c:pt>
                <c:pt idx="9">
                  <c:v>5950.5619999999999</c:v>
                </c:pt>
                <c:pt idx="10">
                  <c:v>6330.3010000000004</c:v>
                </c:pt>
                <c:pt idx="11">
                  <c:v>6603.0740000000005</c:v>
                </c:pt>
                <c:pt idx="12">
                  <c:v>6857.0660000000007</c:v>
                </c:pt>
                <c:pt idx="13">
                  <c:v>6981.3139999999994</c:v>
                </c:pt>
                <c:pt idx="14">
                  <c:v>6844.4249999999993</c:v>
                </c:pt>
                <c:pt idx="15">
                  <c:v>6728.18</c:v>
                </c:pt>
                <c:pt idx="16">
                  <c:v>6632.8660000000009</c:v>
                </c:pt>
                <c:pt idx="17">
                  <c:v>6506.4370000000008</c:v>
                </c:pt>
                <c:pt idx="18">
                  <c:v>6301.6440000000002</c:v>
                </c:pt>
                <c:pt idx="19">
                  <c:v>6176.9600000000009</c:v>
                </c:pt>
                <c:pt idx="20">
                  <c:v>6208.6010000000006</c:v>
                </c:pt>
                <c:pt idx="21">
                  <c:v>6052.5389999999998</c:v>
                </c:pt>
                <c:pt idx="22">
                  <c:v>5711.5730000000003</c:v>
                </c:pt>
                <c:pt idx="23">
                  <c:v>5276.9560000000001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84-4398-9F0F-C7B978793B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485.99999999999994</c:v>
                </c:pt>
                <c:pt idx="1">
                  <c:v>459.00000000000006</c:v>
                </c:pt>
                <c:pt idx="2">
                  <c:v>439</c:v>
                </c:pt>
                <c:pt idx="3">
                  <c:v>426.99999999999994</c:v>
                </c:pt>
                <c:pt idx="4">
                  <c:v>424</c:v>
                </c:pt>
                <c:pt idx="5">
                  <c:v>449.99999999999994</c:v>
                </c:pt>
                <c:pt idx="6">
                  <c:v>520</c:v>
                </c:pt>
                <c:pt idx="7">
                  <c:v>580</c:v>
                </c:pt>
                <c:pt idx="8">
                  <c:v>639.99999999999989</c:v>
                </c:pt>
                <c:pt idx="9">
                  <c:v>660</c:v>
                </c:pt>
                <c:pt idx="10">
                  <c:v>679.99999999999989</c:v>
                </c:pt>
                <c:pt idx="11">
                  <c:v>700</c:v>
                </c:pt>
                <c:pt idx="12">
                  <c:v>710</c:v>
                </c:pt>
                <c:pt idx="13">
                  <c:v>708</c:v>
                </c:pt>
                <c:pt idx="14">
                  <c:v>700</c:v>
                </c:pt>
                <c:pt idx="15">
                  <c:v>679.99999999999989</c:v>
                </c:pt>
                <c:pt idx="16">
                  <c:v>700</c:v>
                </c:pt>
                <c:pt idx="17">
                  <c:v>714.99999999999989</c:v>
                </c:pt>
                <c:pt idx="18">
                  <c:v>710</c:v>
                </c:pt>
                <c:pt idx="19">
                  <c:v>690.00000000000011</c:v>
                </c:pt>
                <c:pt idx="20">
                  <c:v>669.00000000000011</c:v>
                </c:pt>
                <c:pt idx="21">
                  <c:v>630</c:v>
                </c:pt>
                <c:pt idx="22">
                  <c:v>584</c:v>
                </c:pt>
                <c:pt idx="23">
                  <c:v>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84-4398-9F0F-C7B978793B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84-4398-9F0F-C7B978793B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56.475999999999999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84-4398-9F0F-C7B978793B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84-4398-9F0F-C7B978793B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84-4398-9F0F-C7B978793B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984-4398-9F0F-C7B978793B7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414.1</c:v>
                </c:pt>
                <c:pt idx="1">
                  <c:v>265.8</c:v>
                </c:pt>
                <c:pt idx="2">
                  <c:v>160</c:v>
                </c:pt>
                <c:pt idx="3">
                  <c:v>547.70000000000005</c:v>
                </c:pt>
                <c:pt idx="4">
                  <c:v>386.6</c:v>
                </c:pt>
                <c:pt idx="5">
                  <c:v>406.7</c:v>
                </c:pt>
                <c:pt idx="6">
                  <c:v>710</c:v>
                </c:pt>
                <c:pt idx="7">
                  <c:v>710</c:v>
                </c:pt>
                <c:pt idx="8">
                  <c:v>736</c:v>
                </c:pt>
                <c:pt idx="9">
                  <c:v>817</c:v>
                </c:pt>
                <c:pt idx="10">
                  <c:v>818</c:v>
                </c:pt>
                <c:pt idx="11">
                  <c:v>821</c:v>
                </c:pt>
                <c:pt idx="12">
                  <c:v>830</c:v>
                </c:pt>
                <c:pt idx="13">
                  <c:v>830</c:v>
                </c:pt>
                <c:pt idx="14">
                  <c:v>827</c:v>
                </c:pt>
                <c:pt idx="15">
                  <c:v>821</c:v>
                </c:pt>
                <c:pt idx="16">
                  <c:v>304</c:v>
                </c:pt>
                <c:pt idx="17">
                  <c:v>326</c:v>
                </c:pt>
                <c:pt idx="18">
                  <c:v>925.9</c:v>
                </c:pt>
                <c:pt idx="19">
                  <c:v>926.7</c:v>
                </c:pt>
                <c:pt idx="20">
                  <c:v>1020.7</c:v>
                </c:pt>
                <c:pt idx="21">
                  <c:v>713.9</c:v>
                </c:pt>
                <c:pt idx="22">
                  <c:v>502.7</c:v>
                </c:pt>
                <c:pt idx="23">
                  <c:v>231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84-4398-9F0F-C7B978793B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23.753</c:v>
                </c:pt>
                <c:pt idx="6">
                  <c:v>16.696999999999999</c:v>
                </c:pt>
                <c:pt idx="7">
                  <c:v>1.79</c:v>
                </c:pt>
                <c:pt idx="17">
                  <c:v>9.5879999999999992</c:v>
                </c:pt>
                <c:pt idx="18">
                  <c:v>18.963999999999999</c:v>
                </c:pt>
                <c:pt idx="19">
                  <c:v>23.972000000000001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84-4398-9F0F-C7B978793B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84-4398-9F0F-C7B978793B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84-4398-9F0F-C7B978793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119.53</c:v>
                </c:pt>
                <c:pt idx="1">
                  <c:v>114.35</c:v>
                </c:pt>
                <c:pt idx="2">
                  <c:v>108.48</c:v>
                </c:pt>
                <c:pt idx="3">
                  <c:v>108.48</c:v>
                </c:pt>
                <c:pt idx="4">
                  <c:v>109.51</c:v>
                </c:pt>
                <c:pt idx="5">
                  <c:v>114.2</c:v>
                </c:pt>
                <c:pt idx="6">
                  <c:v>109.33</c:v>
                </c:pt>
                <c:pt idx="7">
                  <c:v>110</c:v>
                </c:pt>
                <c:pt idx="8">
                  <c:v>96.5</c:v>
                </c:pt>
                <c:pt idx="9">
                  <c:v>85.01</c:v>
                </c:pt>
                <c:pt idx="10">
                  <c:v>81.34</c:v>
                </c:pt>
                <c:pt idx="11">
                  <c:v>80</c:v>
                </c:pt>
                <c:pt idx="12">
                  <c:v>80.930000000000007</c:v>
                </c:pt>
                <c:pt idx="13">
                  <c:v>81.739999999999995</c:v>
                </c:pt>
                <c:pt idx="14">
                  <c:v>90</c:v>
                </c:pt>
                <c:pt idx="15">
                  <c:v>108.48</c:v>
                </c:pt>
                <c:pt idx="16">
                  <c:v>117.26</c:v>
                </c:pt>
                <c:pt idx="17">
                  <c:v>182.61</c:v>
                </c:pt>
                <c:pt idx="18">
                  <c:v>283.2</c:v>
                </c:pt>
                <c:pt idx="19">
                  <c:v>313.52</c:v>
                </c:pt>
                <c:pt idx="20">
                  <c:v>327.62</c:v>
                </c:pt>
                <c:pt idx="21">
                  <c:v>229.91</c:v>
                </c:pt>
                <c:pt idx="22">
                  <c:v>175.24</c:v>
                </c:pt>
                <c:pt idx="23">
                  <c:v>138.66999999999999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84-4398-9F0F-C7B978793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8318.3960000000006</v>
      </c>
      <c r="C4" s="18">
        <v>7841.7920000000013</v>
      </c>
      <c r="D4" s="18">
        <v>7461.4340000000011</v>
      </c>
      <c r="E4" s="18">
        <v>7626.4580000000014</v>
      </c>
      <c r="F4" s="18">
        <v>7407.2130000000006</v>
      </c>
      <c r="G4" s="18">
        <v>7564.7839999999987</v>
      </c>
      <c r="H4" s="18">
        <v>8424.5149999999994</v>
      </c>
      <c r="I4" s="18">
        <v>9287.6229999999996</v>
      </c>
      <c r="J4" s="18">
        <v>10010.554</v>
      </c>
      <c r="K4" s="18">
        <v>10751.75</v>
      </c>
      <c r="L4" s="18">
        <v>11169.483</v>
      </c>
      <c r="M4" s="18">
        <v>11528.171</v>
      </c>
      <c r="N4" s="18">
        <v>11769.922</v>
      </c>
      <c r="O4" s="18">
        <v>11804.701000000001</v>
      </c>
      <c r="P4" s="18">
        <v>11640.230000000001</v>
      </c>
      <c r="Q4" s="18">
        <v>11432.470000000001</v>
      </c>
      <c r="R4" s="18">
        <v>10837.998</v>
      </c>
      <c r="S4" s="18">
        <v>10704.804999999998</v>
      </c>
      <c r="T4" s="18">
        <v>11003.337</v>
      </c>
      <c r="U4" s="18">
        <v>10765.484</v>
      </c>
      <c r="V4" s="18">
        <v>10786.495000000001</v>
      </c>
      <c r="W4" s="18">
        <v>10151.965000000002</v>
      </c>
      <c r="X4" s="18">
        <v>9475.8629999999994</v>
      </c>
      <c r="Y4" s="18">
        <v>8794.82</v>
      </c>
      <c r="Z4" s="19"/>
      <c r="AA4" s="20">
        <f>SUM(B4:Z4)</f>
        <v>236560.26300000001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119.53</v>
      </c>
      <c r="C7" s="28">
        <v>114.35</v>
      </c>
      <c r="D7" s="28">
        <v>108.48</v>
      </c>
      <c r="E7" s="28">
        <v>108.48</v>
      </c>
      <c r="F7" s="28">
        <v>109.51</v>
      </c>
      <c r="G7" s="28">
        <v>114.2</v>
      </c>
      <c r="H7" s="28">
        <v>109.33</v>
      </c>
      <c r="I7" s="28">
        <v>110</v>
      </c>
      <c r="J7" s="28">
        <v>96.5</v>
      </c>
      <c r="K7" s="28">
        <v>85.01</v>
      </c>
      <c r="L7" s="28">
        <v>81.34</v>
      </c>
      <c r="M7" s="28">
        <v>80</v>
      </c>
      <c r="N7" s="28">
        <v>80.930000000000007</v>
      </c>
      <c r="O7" s="28">
        <v>81.739999999999995</v>
      </c>
      <c r="P7" s="28">
        <v>90</v>
      </c>
      <c r="Q7" s="28">
        <v>108.48</v>
      </c>
      <c r="R7" s="28">
        <v>117.26</v>
      </c>
      <c r="S7" s="28">
        <v>182.61</v>
      </c>
      <c r="T7" s="28">
        <v>283.2</v>
      </c>
      <c r="U7" s="28">
        <v>313.52</v>
      </c>
      <c r="V7" s="28">
        <v>327.62</v>
      </c>
      <c r="W7" s="28">
        <v>229.91</v>
      </c>
      <c r="X7" s="28">
        <v>175.24</v>
      </c>
      <c r="Y7" s="28">
        <v>138.66999999999999</v>
      </c>
      <c r="Z7" s="29"/>
      <c r="AA7" s="30">
        <f>IF(SUM(B7:Z7)&lt;&gt;0,AVERAGEIF(B7:Z7,"&lt;&gt;"""),"")</f>
        <v>140.24625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445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566</v>
      </c>
      <c r="T10" s="42">
        <v>566</v>
      </c>
      <c r="U10" s="42">
        <v>566</v>
      </c>
      <c r="V10" s="42">
        <v>566</v>
      </c>
      <c r="W10" s="42">
        <v>566</v>
      </c>
      <c r="X10" s="42">
        <v>566</v>
      </c>
      <c r="Y10" s="42">
        <v>384.26600000000002</v>
      </c>
      <c r="Z10" s="43"/>
      <c r="AA10" s="44">
        <f t="shared" ref="AA10:AA15" si="0">SUM(B10:Z10)</f>
        <v>9057.2659999999996</v>
      </c>
    </row>
    <row r="11" spans="1:27" ht="24.95" customHeight="1" x14ac:dyDescent="0.2">
      <c r="A11" s="45" t="s">
        <v>7</v>
      </c>
      <c r="B11" s="46">
        <v>316</v>
      </c>
      <c r="C11" s="47">
        <v>290</v>
      </c>
      <c r="D11" s="47">
        <v>273</v>
      </c>
      <c r="E11" s="47">
        <v>263</v>
      </c>
      <c r="F11" s="47">
        <v>263</v>
      </c>
      <c r="G11" s="47">
        <v>290</v>
      </c>
      <c r="H11" s="47">
        <v>359</v>
      </c>
      <c r="I11" s="47">
        <v>411</v>
      </c>
      <c r="J11" s="47">
        <v>458</v>
      </c>
      <c r="K11" s="47">
        <v>463</v>
      </c>
      <c r="L11" s="47">
        <v>472</v>
      </c>
      <c r="M11" s="47">
        <v>484</v>
      </c>
      <c r="N11" s="47">
        <v>491</v>
      </c>
      <c r="O11" s="47">
        <v>489</v>
      </c>
      <c r="P11" s="47">
        <v>485</v>
      </c>
      <c r="Q11" s="47">
        <v>475</v>
      </c>
      <c r="R11" s="47">
        <v>509</v>
      </c>
      <c r="S11" s="47">
        <v>541</v>
      </c>
      <c r="T11" s="47">
        <v>548</v>
      </c>
      <c r="U11" s="47">
        <v>532</v>
      </c>
      <c r="V11" s="47">
        <v>511</v>
      </c>
      <c r="W11" s="47">
        <v>471</v>
      </c>
      <c r="X11" s="47">
        <v>424</v>
      </c>
      <c r="Y11" s="47">
        <v>357</v>
      </c>
      <c r="Z11" s="48"/>
      <c r="AA11" s="49">
        <f t="shared" si="0"/>
        <v>10175</v>
      </c>
    </row>
    <row r="12" spans="1:27" ht="24.95" customHeight="1" x14ac:dyDescent="0.2">
      <c r="A12" s="50" t="s">
        <v>8</v>
      </c>
      <c r="B12" s="51">
        <v>5121.7160000000003</v>
      </c>
      <c r="C12" s="52">
        <v>4782.2950000000001</v>
      </c>
      <c r="D12" s="52">
        <v>4577.1610000000001</v>
      </c>
      <c r="E12" s="52">
        <v>4594.1610000000001</v>
      </c>
      <c r="F12" s="52">
        <v>4594.5069999999996</v>
      </c>
      <c r="G12" s="52">
        <v>4536.4120000000003</v>
      </c>
      <c r="H12" s="52">
        <v>4490.0839999999998</v>
      </c>
      <c r="I12" s="52">
        <v>4483.3440000000001</v>
      </c>
      <c r="J12" s="52">
        <v>3618.12</v>
      </c>
      <c r="K12" s="52">
        <v>2792.8610000000003</v>
      </c>
      <c r="L12" s="52">
        <v>2592.5349999999999</v>
      </c>
      <c r="M12" s="52">
        <v>2418.8150000000001</v>
      </c>
      <c r="N12" s="52">
        <v>2369.6770000000001</v>
      </c>
      <c r="O12" s="52">
        <v>2379.248</v>
      </c>
      <c r="P12" s="52">
        <v>2561.4809999999998</v>
      </c>
      <c r="Q12" s="52">
        <v>3217.9250000000002</v>
      </c>
      <c r="R12" s="52">
        <v>3802.585</v>
      </c>
      <c r="S12" s="52">
        <v>4425.4780000000001</v>
      </c>
      <c r="T12" s="52">
        <v>4884.5210000000006</v>
      </c>
      <c r="U12" s="52">
        <v>5251.1379999999999</v>
      </c>
      <c r="V12" s="52">
        <v>5327.143</v>
      </c>
      <c r="W12" s="52">
        <v>5356.884</v>
      </c>
      <c r="X12" s="52">
        <v>5381.3549999999996</v>
      </c>
      <c r="Y12" s="52">
        <v>5385.8600000000006</v>
      </c>
      <c r="Z12" s="53"/>
      <c r="AA12" s="54">
        <f t="shared" si="0"/>
        <v>98945.306000000011</v>
      </c>
    </row>
    <row r="13" spans="1:27" ht="24.95" customHeight="1" x14ac:dyDescent="0.2">
      <c r="A13" s="50" t="s">
        <v>9</v>
      </c>
      <c r="B13" s="51">
        <v>102</v>
      </c>
      <c r="C13" s="52">
        <v>102</v>
      </c>
      <c r="D13" s="52">
        <v>102</v>
      </c>
      <c r="E13" s="52">
        <v>102</v>
      </c>
      <c r="F13" s="52">
        <v>156</v>
      </c>
      <c r="G13" s="52">
        <v>186</v>
      </c>
      <c r="H13" s="52">
        <v>474</v>
      </c>
      <c r="I13" s="52">
        <v>314</v>
      </c>
      <c r="J13" s="52">
        <v>214</v>
      </c>
      <c r="K13" s="52">
        <v>172</v>
      </c>
      <c r="L13" s="52">
        <v>140</v>
      </c>
      <c r="M13" s="52">
        <v>114</v>
      </c>
      <c r="N13" s="52">
        <v>118</v>
      </c>
      <c r="O13" s="52">
        <v>118</v>
      </c>
      <c r="P13" s="52">
        <v>114</v>
      </c>
      <c r="Q13" s="52">
        <v>114</v>
      </c>
      <c r="R13" s="52">
        <v>114</v>
      </c>
      <c r="S13" s="52">
        <v>693</v>
      </c>
      <c r="T13" s="52">
        <v>2201.04</v>
      </c>
      <c r="U13" s="52">
        <v>2317.6</v>
      </c>
      <c r="V13" s="52">
        <v>2334.6</v>
      </c>
      <c r="W13" s="52">
        <v>1681.4690000000001</v>
      </c>
      <c r="X13" s="52">
        <v>1121</v>
      </c>
      <c r="Y13" s="52">
        <v>726</v>
      </c>
      <c r="Z13" s="53"/>
      <c r="AA13" s="54">
        <f t="shared" si="0"/>
        <v>13830.708999999999</v>
      </c>
    </row>
    <row r="14" spans="1:27" ht="24.95" customHeight="1" x14ac:dyDescent="0.2">
      <c r="A14" s="55" t="s">
        <v>10</v>
      </c>
      <c r="B14" s="56">
        <v>1407.3799999999999</v>
      </c>
      <c r="C14" s="57">
        <v>1265.4970000000001</v>
      </c>
      <c r="D14" s="57">
        <v>1159.6730000000002</v>
      </c>
      <c r="E14" s="57">
        <v>1033.3970000000002</v>
      </c>
      <c r="F14" s="57">
        <v>957.30599999999981</v>
      </c>
      <c r="G14" s="57">
        <v>939.57200000000034</v>
      </c>
      <c r="H14" s="57">
        <v>1366.1309999999996</v>
      </c>
      <c r="I14" s="57">
        <v>2633.779</v>
      </c>
      <c r="J14" s="57">
        <v>4299.9340000000002</v>
      </c>
      <c r="K14" s="57">
        <v>5562.0890000000018</v>
      </c>
      <c r="L14" s="57">
        <v>6484.7480000000014</v>
      </c>
      <c r="M14" s="57">
        <v>7062.6559999999999</v>
      </c>
      <c r="N14" s="57">
        <v>7316.2450000000008</v>
      </c>
      <c r="O14" s="57">
        <v>7237.8530000000001</v>
      </c>
      <c r="P14" s="57">
        <v>6851.0489999999991</v>
      </c>
      <c r="Q14" s="57">
        <v>6038.3450000000003</v>
      </c>
      <c r="R14" s="57">
        <v>4756.0129999999999</v>
      </c>
      <c r="S14" s="57">
        <v>3172.1269999999995</v>
      </c>
      <c r="T14" s="57">
        <v>1731.7760000000003</v>
      </c>
      <c r="U14" s="57">
        <v>1037.7460000000001</v>
      </c>
      <c r="V14" s="57">
        <v>898.75200000000018</v>
      </c>
      <c r="W14" s="57">
        <v>900.61199999999963</v>
      </c>
      <c r="X14" s="57">
        <v>861.50800000000015</v>
      </c>
      <c r="Y14" s="57">
        <v>861.79399999999987</v>
      </c>
      <c r="Z14" s="58"/>
      <c r="AA14" s="59">
        <f t="shared" si="0"/>
        <v>75835.981999999989</v>
      </c>
    </row>
    <row r="15" spans="1:27" ht="24.95" customHeight="1" x14ac:dyDescent="0.2">
      <c r="A15" s="55" t="s">
        <v>11</v>
      </c>
      <c r="B15" s="56">
        <v>20</v>
      </c>
      <c r="C15" s="57">
        <v>19</v>
      </c>
      <c r="D15" s="57">
        <v>16</v>
      </c>
      <c r="E15" s="57">
        <v>14</v>
      </c>
      <c r="F15" s="57">
        <v>11</v>
      </c>
      <c r="G15" s="57">
        <v>10</v>
      </c>
      <c r="H15" s="57">
        <v>11</v>
      </c>
      <c r="I15" s="57">
        <v>19</v>
      </c>
      <c r="J15" s="57">
        <v>32</v>
      </c>
      <c r="K15" s="57">
        <v>47</v>
      </c>
      <c r="L15" s="57">
        <v>58</v>
      </c>
      <c r="M15" s="57">
        <v>66</v>
      </c>
      <c r="N15" s="57">
        <v>69</v>
      </c>
      <c r="O15" s="57">
        <v>69</v>
      </c>
      <c r="P15" s="57">
        <v>65</v>
      </c>
      <c r="Q15" s="57">
        <v>55</v>
      </c>
      <c r="R15" s="57">
        <v>41</v>
      </c>
      <c r="S15" s="57">
        <v>24</v>
      </c>
      <c r="T15" s="57">
        <v>12</v>
      </c>
      <c r="U15" s="57">
        <v>8</v>
      </c>
      <c r="V15" s="57">
        <v>8</v>
      </c>
      <c r="W15" s="57">
        <v>9</v>
      </c>
      <c r="X15" s="57">
        <v>10</v>
      </c>
      <c r="Y15" s="57">
        <v>11</v>
      </c>
      <c r="Z15" s="58"/>
      <c r="AA15" s="59">
        <f t="shared" si="0"/>
        <v>704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7412.0960000000005</v>
      </c>
      <c r="C16" s="62">
        <f t="shared" si="1"/>
        <v>6760.7920000000004</v>
      </c>
      <c r="D16" s="62">
        <f t="shared" si="1"/>
        <v>6429.8340000000007</v>
      </c>
      <c r="E16" s="62">
        <f t="shared" si="1"/>
        <v>6308.558</v>
      </c>
      <c r="F16" s="62">
        <f t="shared" si="1"/>
        <v>6283.8129999999992</v>
      </c>
      <c r="G16" s="62">
        <f t="shared" si="1"/>
        <v>6263.9840000000004</v>
      </c>
      <c r="H16" s="62">
        <f t="shared" si="1"/>
        <v>7002.2149999999992</v>
      </c>
      <c r="I16" s="62">
        <f t="shared" si="1"/>
        <v>8163.1229999999996</v>
      </c>
      <c r="J16" s="62">
        <f t="shared" si="1"/>
        <v>8924.0540000000001</v>
      </c>
      <c r="K16" s="62">
        <f t="shared" si="1"/>
        <v>9338.9500000000025</v>
      </c>
      <c r="L16" s="62">
        <f t="shared" si="1"/>
        <v>10049.283000000001</v>
      </c>
      <c r="M16" s="62">
        <f t="shared" si="1"/>
        <v>10447.471</v>
      </c>
      <c r="N16" s="62">
        <f t="shared" si="1"/>
        <v>10665.922</v>
      </c>
      <c r="O16" s="62">
        <f t="shared" si="1"/>
        <v>10595.101000000001</v>
      </c>
      <c r="P16" s="62">
        <f t="shared" si="1"/>
        <v>10378.529999999999</v>
      </c>
      <c r="Q16" s="62">
        <f t="shared" si="1"/>
        <v>10202.27</v>
      </c>
      <c r="R16" s="62">
        <f t="shared" si="1"/>
        <v>9524.598</v>
      </c>
      <c r="S16" s="62">
        <f t="shared" si="1"/>
        <v>9421.6049999999996</v>
      </c>
      <c r="T16" s="62">
        <f t="shared" si="1"/>
        <v>9943.3370000000014</v>
      </c>
      <c r="U16" s="62">
        <f t="shared" si="1"/>
        <v>9712.4840000000004</v>
      </c>
      <c r="V16" s="62">
        <f t="shared" si="1"/>
        <v>9645.4950000000008</v>
      </c>
      <c r="W16" s="62">
        <f t="shared" si="1"/>
        <v>8984.9650000000001</v>
      </c>
      <c r="X16" s="62">
        <f t="shared" si="1"/>
        <v>8363.8629999999994</v>
      </c>
      <c r="Y16" s="62">
        <f t="shared" si="1"/>
        <v>7725.92</v>
      </c>
      <c r="Z16" s="63" t="str">
        <f t="shared" si="1"/>
        <v/>
      </c>
      <c r="AA16" s="64">
        <f>SUM(AA10:AA15)</f>
        <v>208548.26300000001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2899.9</v>
      </c>
      <c r="C29" s="72">
        <v>2812.9</v>
      </c>
      <c r="D29" s="72">
        <v>2762.9</v>
      </c>
      <c r="E29" s="72">
        <v>2721.9</v>
      </c>
      <c r="F29" s="72">
        <v>2738.9</v>
      </c>
      <c r="G29" s="72">
        <v>2781.9</v>
      </c>
      <c r="H29" s="72">
        <v>3114.9</v>
      </c>
      <c r="I29" s="72">
        <v>3392.9</v>
      </c>
      <c r="J29" s="72">
        <v>3573.9</v>
      </c>
      <c r="K29" s="72">
        <v>3457.9</v>
      </c>
      <c r="L29" s="72">
        <v>3651.9</v>
      </c>
      <c r="M29" s="72">
        <v>3776.9</v>
      </c>
      <c r="N29" s="72">
        <v>3836.9</v>
      </c>
      <c r="O29" s="72">
        <v>3829.9</v>
      </c>
      <c r="P29" s="72">
        <v>3680.9</v>
      </c>
      <c r="Q29" s="72">
        <v>3660.9</v>
      </c>
      <c r="R29" s="72">
        <v>3542.9</v>
      </c>
      <c r="S29" s="72">
        <v>3425.9</v>
      </c>
      <c r="T29" s="72">
        <v>4077.9</v>
      </c>
      <c r="U29" s="72">
        <v>4346.8999999999996</v>
      </c>
      <c r="V29" s="72">
        <v>4305.8999999999996</v>
      </c>
      <c r="W29" s="72">
        <v>4274.8999999999996</v>
      </c>
      <c r="X29" s="72">
        <v>3661.9</v>
      </c>
      <c r="Y29" s="72">
        <v>3192.9</v>
      </c>
      <c r="Z29" s="73"/>
      <c r="AA29" s="74">
        <f>SUM(B29:Z29)</f>
        <v>83524.599999999991</v>
      </c>
    </row>
    <row r="30" spans="1:27" ht="24.95" customHeight="1" x14ac:dyDescent="0.2">
      <c r="A30" s="75" t="s">
        <v>24</v>
      </c>
      <c r="B30" s="76">
        <v>1922.1959999999999</v>
      </c>
      <c r="C30" s="77">
        <v>1878.8920000000001</v>
      </c>
      <c r="D30" s="77">
        <v>1600.934</v>
      </c>
      <c r="E30" s="77">
        <v>1584.6579999999999</v>
      </c>
      <c r="F30" s="77">
        <v>1533.913</v>
      </c>
      <c r="G30" s="77">
        <v>1494.0840000000001</v>
      </c>
      <c r="H30" s="77">
        <v>1796.3150000000001</v>
      </c>
      <c r="I30" s="77">
        <v>2676.223</v>
      </c>
      <c r="J30" s="77">
        <v>3665.154</v>
      </c>
      <c r="K30" s="77">
        <v>4334.05</v>
      </c>
      <c r="L30" s="77">
        <v>4807.3829999999998</v>
      </c>
      <c r="M30" s="77">
        <v>5142.5709999999999</v>
      </c>
      <c r="N30" s="77">
        <v>5302.0219999999999</v>
      </c>
      <c r="O30" s="77">
        <v>5221.201</v>
      </c>
      <c r="P30" s="77">
        <v>5084.63</v>
      </c>
      <c r="Q30" s="77">
        <v>4903.37</v>
      </c>
      <c r="R30" s="77">
        <v>3946.6979999999999</v>
      </c>
      <c r="S30" s="77">
        <v>3295.7049999999999</v>
      </c>
      <c r="T30" s="77">
        <v>3115.4369999999999</v>
      </c>
      <c r="U30" s="77">
        <v>2286.5839999999998</v>
      </c>
      <c r="V30" s="77">
        <v>2341.5949999999998</v>
      </c>
      <c r="W30" s="77">
        <v>1739.0650000000001</v>
      </c>
      <c r="X30" s="77">
        <v>1667.963</v>
      </c>
      <c r="Y30" s="77">
        <v>1635.02</v>
      </c>
      <c r="Z30" s="78"/>
      <c r="AA30" s="79">
        <f>SUM(B30:Z30)</f>
        <v>72975.663000000015</v>
      </c>
    </row>
    <row r="31" spans="1:27" ht="24.95" customHeight="1" x14ac:dyDescent="0.2">
      <c r="A31" s="82" t="s">
        <v>25</v>
      </c>
      <c r="B31" s="80">
        <v>3187</v>
      </c>
      <c r="C31" s="81">
        <v>2650</v>
      </c>
      <c r="D31" s="81">
        <v>2650</v>
      </c>
      <c r="E31" s="81">
        <v>2603</v>
      </c>
      <c r="F31" s="81">
        <v>2603</v>
      </c>
      <c r="G31" s="81">
        <v>2578</v>
      </c>
      <c r="H31" s="81">
        <v>2678</v>
      </c>
      <c r="I31" s="81">
        <v>2655</v>
      </c>
      <c r="J31" s="81">
        <v>2266</v>
      </c>
      <c r="K31" s="81">
        <v>2131</v>
      </c>
      <c r="L31" s="81">
        <v>2146</v>
      </c>
      <c r="M31" s="81">
        <v>2088</v>
      </c>
      <c r="N31" s="81">
        <v>2078</v>
      </c>
      <c r="O31" s="81">
        <v>2078</v>
      </c>
      <c r="P31" s="81">
        <v>2088</v>
      </c>
      <c r="Q31" s="81">
        <v>2138</v>
      </c>
      <c r="R31" s="81">
        <v>2541</v>
      </c>
      <c r="S31" s="81">
        <v>3165</v>
      </c>
      <c r="T31" s="81">
        <v>3310</v>
      </c>
      <c r="U31" s="81">
        <v>3632</v>
      </c>
      <c r="V31" s="81">
        <v>3639</v>
      </c>
      <c r="W31" s="81">
        <v>3638</v>
      </c>
      <c r="X31" s="81">
        <v>3646</v>
      </c>
      <c r="Y31" s="81">
        <v>3382</v>
      </c>
      <c r="Z31" s="83"/>
      <c r="AA31" s="84">
        <f>SUM(B31:Z31)</f>
        <v>65570</v>
      </c>
    </row>
    <row r="32" spans="1:27" ht="30" customHeight="1" thickBot="1" x14ac:dyDescent="0.25">
      <c r="A32" s="60" t="s">
        <v>26</v>
      </c>
      <c r="B32" s="61">
        <f>IF(LEN(B$2)&gt;0,SUM(B29:B31),"")</f>
        <v>8009.0959999999995</v>
      </c>
      <c r="C32" s="62">
        <f t="shared" ref="C32:Z32" si="4">IF(LEN(C$2)&gt;0,SUM(C29:C31),"")</f>
        <v>7341.7920000000004</v>
      </c>
      <c r="D32" s="62">
        <f t="shared" si="4"/>
        <v>7013.8339999999998</v>
      </c>
      <c r="E32" s="62">
        <f t="shared" si="4"/>
        <v>6909.558</v>
      </c>
      <c r="F32" s="62">
        <f t="shared" si="4"/>
        <v>6875.8130000000001</v>
      </c>
      <c r="G32" s="62">
        <f t="shared" si="4"/>
        <v>6853.9840000000004</v>
      </c>
      <c r="H32" s="62">
        <f t="shared" si="4"/>
        <v>7589.2150000000001</v>
      </c>
      <c r="I32" s="62">
        <f t="shared" si="4"/>
        <v>8724.1229999999996</v>
      </c>
      <c r="J32" s="62">
        <f t="shared" si="4"/>
        <v>9505.0540000000001</v>
      </c>
      <c r="K32" s="62">
        <f t="shared" si="4"/>
        <v>9922.9500000000007</v>
      </c>
      <c r="L32" s="62">
        <f t="shared" si="4"/>
        <v>10605.282999999999</v>
      </c>
      <c r="M32" s="62">
        <f t="shared" si="4"/>
        <v>11007.471</v>
      </c>
      <c r="N32" s="62">
        <f t="shared" si="4"/>
        <v>11216.922</v>
      </c>
      <c r="O32" s="62">
        <f t="shared" si="4"/>
        <v>11129.101000000001</v>
      </c>
      <c r="P32" s="62">
        <f t="shared" si="4"/>
        <v>10853.53</v>
      </c>
      <c r="Q32" s="62">
        <f t="shared" si="4"/>
        <v>10702.27</v>
      </c>
      <c r="R32" s="62">
        <f t="shared" si="4"/>
        <v>10030.598</v>
      </c>
      <c r="S32" s="62">
        <f t="shared" si="4"/>
        <v>9886.6049999999996</v>
      </c>
      <c r="T32" s="62">
        <f t="shared" si="4"/>
        <v>10503.337</v>
      </c>
      <c r="U32" s="62">
        <f t="shared" si="4"/>
        <v>10265.484</v>
      </c>
      <c r="V32" s="62">
        <f t="shared" si="4"/>
        <v>10286.494999999999</v>
      </c>
      <c r="W32" s="62">
        <f t="shared" si="4"/>
        <v>9651.9650000000001</v>
      </c>
      <c r="X32" s="62">
        <f t="shared" si="4"/>
        <v>8975.8630000000012</v>
      </c>
      <c r="Y32" s="62">
        <f t="shared" si="4"/>
        <v>8209.92</v>
      </c>
      <c r="Z32" s="63" t="str">
        <f t="shared" si="4"/>
        <v/>
      </c>
      <c r="AA32" s="64">
        <f>SUM(AA29:AA31)</f>
        <v>222070.26300000001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40</v>
      </c>
      <c r="T35" s="95">
        <v>161</v>
      </c>
      <c r="U35" s="95">
        <v>166</v>
      </c>
      <c r="V35" s="95">
        <v>178</v>
      </c>
      <c r="W35" s="95">
        <v>161</v>
      </c>
      <c r="X35" s="95">
        <v>83</v>
      </c>
      <c r="Y35" s="95">
        <v>15</v>
      </c>
      <c r="Z35" s="96"/>
      <c r="AA35" s="74">
        <f t="shared" ref="AA35:AA40" si="5">SUM(B35:Z35)</f>
        <v>804</v>
      </c>
    </row>
    <row r="36" spans="1:27" ht="24.95" customHeight="1" x14ac:dyDescent="0.2">
      <c r="A36" s="97" t="s">
        <v>29</v>
      </c>
      <c r="B36" s="98">
        <v>547</v>
      </c>
      <c r="C36" s="99">
        <v>531</v>
      </c>
      <c r="D36" s="99">
        <v>534</v>
      </c>
      <c r="E36" s="99">
        <v>551</v>
      </c>
      <c r="F36" s="99">
        <v>542</v>
      </c>
      <c r="G36" s="99">
        <v>540</v>
      </c>
      <c r="H36" s="99">
        <v>537</v>
      </c>
      <c r="I36" s="99">
        <v>511</v>
      </c>
      <c r="J36" s="99">
        <v>531</v>
      </c>
      <c r="K36" s="99">
        <v>534</v>
      </c>
      <c r="L36" s="99">
        <v>506</v>
      </c>
      <c r="M36" s="99">
        <v>510</v>
      </c>
      <c r="N36" s="99">
        <v>501</v>
      </c>
      <c r="O36" s="99">
        <v>484</v>
      </c>
      <c r="P36" s="99">
        <v>425</v>
      </c>
      <c r="Q36" s="99">
        <v>450</v>
      </c>
      <c r="R36" s="99">
        <v>456</v>
      </c>
      <c r="S36" s="99">
        <v>375</v>
      </c>
      <c r="T36" s="99">
        <v>349</v>
      </c>
      <c r="U36" s="99">
        <v>337</v>
      </c>
      <c r="V36" s="99">
        <v>413</v>
      </c>
      <c r="W36" s="99">
        <v>456</v>
      </c>
      <c r="X36" s="99">
        <v>479</v>
      </c>
      <c r="Y36" s="99">
        <v>419</v>
      </c>
      <c r="Z36" s="100"/>
      <c r="AA36" s="79">
        <f t="shared" si="5"/>
        <v>11518</v>
      </c>
    </row>
    <row r="37" spans="1:27" ht="24.95" customHeight="1" x14ac:dyDescent="0.2">
      <c r="A37" s="97" t="s">
        <v>30</v>
      </c>
      <c r="B37" s="98"/>
      <c r="C37" s="99"/>
      <c r="D37" s="99">
        <v>254.2</v>
      </c>
      <c r="E37" s="99">
        <v>716.9</v>
      </c>
      <c r="F37" s="99">
        <v>531.4</v>
      </c>
      <c r="G37" s="99">
        <v>710.8</v>
      </c>
      <c r="H37" s="99">
        <v>835.3</v>
      </c>
      <c r="I37" s="99">
        <v>563.5</v>
      </c>
      <c r="J37" s="99">
        <v>505.5</v>
      </c>
      <c r="K37" s="99">
        <v>828.8</v>
      </c>
      <c r="L37" s="99">
        <v>564.20000000000005</v>
      </c>
      <c r="M37" s="99">
        <v>520.70000000000005</v>
      </c>
      <c r="N37" s="99">
        <v>553</v>
      </c>
      <c r="O37" s="99">
        <v>675.6</v>
      </c>
      <c r="P37" s="99">
        <v>786.7</v>
      </c>
      <c r="Q37" s="99">
        <v>730.2</v>
      </c>
      <c r="R37" s="99">
        <v>351</v>
      </c>
      <c r="S37" s="99">
        <v>318.2</v>
      </c>
      <c r="T37" s="99"/>
      <c r="U37" s="99"/>
      <c r="V37" s="99"/>
      <c r="W37" s="99"/>
      <c r="X37" s="99"/>
      <c r="Y37" s="99">
        <v>84.9</v>
      </c>
      <c r="Z37" s="100"/>
      <c r="AA37" s="79">
        <f t="shared" si="5"/>
        <v>9530.9000000000015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>
        <v>309.3</v>
      </c>
      <c r="C39" s="99">
        <v>500</v>
      </c>
      <c r="D39" s="99">
        <v>193.4</v>
      </c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456.4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4959.1000000000004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906.3</v>
      </c>
      <c r="C40" s="88">
        <f t="shared" si="6"/>
        <v>1081</v>
      </c>
      <c r="D40" s="88">
        <f t="shared" si="6"/>
        <v>1031.6000000000001</v>
      </c>
      <c r="E40" s="88">
        <f t="shared" si="6"/>
        <v>1317.9</v>
      </c>
      <c r="F40" s="88">
        <f t="shared" si="6"/>
        <v>1123.4000000000001</v>
      </c>
      <c r="G40" s="88">
        <f t="shared" si="6"/>
        <v>1300.8</v>
      </c>
      <c r="H40" s="88">
        <f t="shared" si="6"/>
        <v>1422.3</v>
      </c>
      <c r="I40" s="88">
        <f t="shared" si="6"/>
        <v>1124.5</v>
      </c>
      <c r="J40" s="88">
        <f t="shared" si="6"/>
        <v>1086.5</v>
      </c>
      <c r="K40" s="88">
        <f t="shared" si="6"/>
        <v>1412.8</v>
      </c>
      <c r="L40" s="88">
        <f t="shared" si="6"/>
        <v>1120.2</v>
      </c>
      <c r="M40" s="88">
        <f t="shared" si="6"/>
        <v>1080.7</v>
      </c>
      <c r="N40" s="88">
        <f t="shared" si="6"/>
        <v>1104</v>
      </c>
      <c r="O40" s="88">
        <f t="shared" si="6"/>
        <v>1209.5999999999999</v>
      </c>
      <c r="P40" s="88">
        <f t="shared" si="6"/>
        <v>1261.7</v>
      </c>
      <c r="Q40" s="88">
        <f t="shared" si="6"/>
        <v>1230.2</v>
      </c>
      <c r="R40" s="88">
        <f t="shared" si="6"/>
        <v>1313.4</v>
      </c>
      <c r="S40" s="88">
        <f t="shared" si="6"/>
        <v>1283.2</v>
      </c>
      <c r="T40" s="88">
        <f t="shared" si="6"/>
        <v>1060</v>
      </c>
      <c r="U40" s="88">
        <f t="shared" si="6"/>
        <v>1053</v>
      </c>
      <c r="V40" s="88">
        <f t="shared" si="6"/>
        <v>1141</v>
      </c>
      <c r="W40" s="88">
        <f t="shared" si="6"/>
        <v>1167</v>
      </c>
      <c r="X40" s="88">
        <f t="shared" si="6"/>
        <v>1112</v>
      </c>
      <c r="Y40" s="88">
        <f t="shared" si="6"/>
        <v>1068.9000000000001</v>
      </c>
      <c r="Z40" s="89" t="str">
        <f t="shared" si="6"/>
        <v/>
      </c>
      <c r="AA40" s="90">
        <f t="shared" si="5"/>
        <v>28012.000000000007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254.2</v>
      </c>
      <c r="E45" s="99">
        <v>716.9</v>
      </c>
      <c r="F45" s="99">
        <v>531.4</v>
      </c>
      <c r="G45" s="99">
        <v>710.8</v>
      </c>
      <c r="H45" s="99">
        <v>835.3</v>
      </c>
      <c r="I45" s="99">
        <v>563.5</v>
      </c>
      <c r="J45" s="99">
        <v>505.5</v>
      </c>
      <c r="K45" s="99">
        <v>828.8</v>
      </c>
      <c r="L45" s="99">
        <v>564.20000000000005</v>
      </c>
      <c r="M45" s="99">
        <v>520.70000000000005</v>
      </c>
      <c r="N45" s="99">
        <v>553</v>
      </c>
      <c r="O45" s="99">
        <v>675.6</v>
      </c>
      <c r="P45" s="99">
        <v>786.7</v>
      </c>
      <c r="Q45" s="99">
        <v>730.2</v>
      </c>
      <c r="R45" s="99">
        <v>351</v>
      </c>
      <c r="S45" s="99">
        <v>318.2</v>
      </c>
      <c r="T45" s="99"/>
      <c r="U45" s="99"/>
      <c r="V45" s="99"/>
      <c r="W45" s="99"/>
      <c r="X45" s="99"/>
      <c r="Y45" s="99">
        <v>84.9</v>
      </c>
      <c r="Z45" s="100"/>
      <c r="AA45" s="79">
        <f t="shared" si="7"/>
        <v>9530.9000000000015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309.3</v>
      </c>
      <c r="C47" s="99">
        <v>500</v>
      </c>
      <c r="D47" s="99">
        <v>193.4</v>
      </c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456.4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4959.1000000000004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309.3</v>
      </c>
      <c r="C49" s="88">
        <f t="shared" ref="C49:Z49" si="8">IF(LEN(C$2)&gt;0,SUM(C43:C48),"")</f>
        <v>500</v>
      </c>
      <c r="D49" s="88">
        <f t="shared" si="8"/>
        <v>447.6</v>
      </c>
      <c r="E49" s="88">
        <f t="shared" si="8"/>
        <v>716.9</v>
      </c>
      <c r="F49" s="88">
        <f t="shared" si="8"/>
        <v>531.4</v>
      </c>
      <c r="G49" s="88">
        <f t="shared" si="8"/>
        <v>710.8</v>
      </c>
      <c r="H49" s="88">
        <f t="shared" si="8"/>
        <v>835.3</v>
      </c>
      <c r="I49" s="88">
        <f t="shared" si="8"/>
        <v>563.5</v>
      </c>
      <c r="J49" s="88">
        <f t="shared" si="8"/>
        <v>505.5</v>
      </c>
      <c r="K49" s="88">
        <f t="shared" si="8"/>
        <v>828.8</v>
      </c>
      <c r="L49" s="88">
        <f t="shared" si="8"/>
        <v>564.20000000000005</v>
      </c>
      <c r="M49" s="88">
        <f t="shared" si="8"/>
        <v>520.70000000000005</v>
      </c>
      <c r="N49" s="88">
        <f t="shared" si="8"/>
        <v>553</v>
      </c>
      <c r="O49" s="88">
        <f t="shared" si="8"/>
        <v>675.6</v>
      </c>
      <c r="P49" s="88">
        <f t="shared" si="8"/>
        <v>786.7</v>
      </c>
      <c r="Q49" s="88">
        <f t="shared" si="8"/>
        <v>730.2</v>
      </c>
      <c r="R49" s="88">
        <f t="shared" si="8"/>
        <v>807.4</v>
      </c>
      <c r="S49" s="88">
        <f t="shared" si="8"/>
        <v>818.2</v>
      </c>
      <c r="T49" s="88">
        <f t="shared" si="8"/>
        <v>500</v>
      </c>
      <c r="U49" s="88">
        <f t="shared" si="8"/>
        <v>500</v>
      </c>
      <c r="V49" s="88">
        <f t="shared" si="8"/>
        <v>500</v>
      </c>
      <c r="W49" s="88">
        <f t="shared" si="8"/>
        <v>500</v>
      </c>
      <c r="X49" s="88">
        <f t="shared" si="8"/>
        <v>500</v>
      </c>
      <c r="Y49" s="88">
        <f t="shared" si="8"/>
        <v>584.9</v>
      </c>
      <c r="Z49" s="89" t="str">
        <f t="shared" si="8"/>
        <v/>
      </c>
      <c r="AA49" s="90">
        <f t="shared" si="7"/>
        <v>14490.000000000002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8318.3960000000006</v>
      </c>
      <c r="C52" s="88">
        <f t="shared" si="10"/>
        <v>7841.7920000000004</v>
      </c>
      <c r="D52" s="88">
        <f t="shared" si="10"/>
        <v>7461.4340000000011</v>
      </c>
      <c r="E52" s="88">
        <f t="shared" si="10"/>
        <v>7626.4580000000005</v>
      </c>
      <c r="F52" s="88">
        <f t="shared" si="10"/>
        <v>7407.2129999999997</v>
      </c>
      <c r="G52" s="88">
        <f t="shared" si="10"/>
        <v>7564.7840000000006</v>
      </c>
      <c r="H52" s="88">
        <f t="shared" si="10"/>
        <v>8424.5149999999994</v>
      </c>
      <c r="I52" s="88">
        <f t="shared" si="10"/>
        <v>9287.6229999999996</v>
      </c>
      <c r="J52" s="88">
        <f t="shared" si="10"/>
        <v>10010.554</v>
      </c>
      <c r="K52" s="88">
        <f t="shared" si="10"/>
        <v>10751.750000000002</v>
      </c>
      <c r="L52" s="88">
        <f t="shared" si="10"/>
        <v>11169.483000000002</v>
      </c>
      <c r="M52" s="88">
        <f t="shared" si="10"/>
        <v>11528.171</v>
      </c>
      <c r="N52" s="88">
        <f t="shared" si="10"/>
        <v>11769.922</v>
      </c>
      <c r="O52" s="88">
        <f t="shared" si="10"/>
        <v>11804.701000000001</v>
      </c>
      <c r="P52" s="88">
        <f t="shared" si="10"/>
        <v>11640.23</v>
      </c>
      <c r="Q52" s="88">
        <f t="shared" si="10"/>
        <v>11432.470000000001</v>
      </c>
      <c r="R52" s="88">
        <f t="shared" si="10"/>
        <v>10837.998</v>
      </c>
      <c r="S52" s="88">
        <f t="shared" si="10"/>
        <v>10704.805</v>
      </c>
      <c r="T52" s="88">
        <f t="shared" si="10"/>
        <v>11003.337000000001</v>
      </c>
      <c r="U52" s="88">
        <f t="shared" si="10"/>
        <v>10765.484</v>
      </c>
      <c r="V52" s="88">
        <f t="shared" si="10"/>
        <v>10786.495000000001</v>
      </c>
      <c r="W52" s="88">
        <f t="shared" si="10"/>
        <v>10151.965</v>
      </c>
      <c r="X52" s="88">
        <f t="shared" si="10"/>
        <v>9475.8629999999994</v>
      </c>
      <c r="Y52" s="88">
        <f t="shared" si="10"/>
        <v>8794.82</v>
      </c>
      <c r="Z52" s="89" t="str">
        <f t="shared" si="10"/>
        <v/>
      </c>
      <c r="AA52" s="104">
        <f>SUM(B52:Z52)</f>
        <v>236560.26300000001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8318.3749999999982</v>
      </c>
      <c r="C4" s="18">
        <v>7841.77</v>
      </c>
      <c r="D4" s="18">
        <v>7461.4079999999994</v>
      </c>
      <c r="E4" s="18">
        <v>7626.4889999999996</v>
      </c>
      <c r="F4" s="18">
        <v>7407.2059999999992</v>
      </c>
      <c r="G4" s="18">
        <v>7564.7920000000004</v>
      </c>
      <c r="H4" s="18">
        <v>8424.4890000000014</v>
      </c>
      <c r="I4" s="18">
        <v>9287.6239999999998</v>
      </c>
      <c r="J4" s="18">
        <v>10010.544999999998</v>
      </c>
      <c r="K4" s="18">
        <v>10751.756999999998</v>
      </c>
      <c r="L4" s="18">
        <v>11169.531000000003</v>
      </c>
      <c r="M4" s="18">
        <v>11528.199999999999</v>
      </c>
      <c r="N4" s="18">
        <v>11769.920999999998</v>
      </c>
      <c r="O4" s="18">
        <v>11804.748999999996</v>
      </c>
      <c r="P4" s="18">
        <v>11640.273999999998</v>
      </c>
      <c r="Q4" s="18">
        <v>11432.471999999998</v>
      </c>
      <c r="R4" s="18">
        <v>10838.088</v>
      </c>
      <c r="S4" s="18">
        <v>10704.848</v>
      </c>
      <c r="T4" s="18">
        <v>11003.286999999998</v>
      </c>
      <c r="U4" s="18">
        <v>10765.447000000002</v>
      </c>
      <c r="V4" s="18">
        <v>10786.535000000002</v>
      </c>
      <c r="W4" s="18">
        <v>10151.968999999999</v>
      </c>
      <c r="X4" s="18">
        <v>9475.8750000000018</v>
      </c>
      <c r="Y4" s="18">
        <v>8794.8409999999985</v>
      </c>
      <c r="Z4" s="19"/>
      <c r="AA4" s="20">
        <f>SUM(B4:Z4)</f>
        <v>236560.49200000003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119.53</v>
      </c>
      <c r="C7" s="28">
        <v>114.35</v>
      </c>
      <c r="D7" s="28">
        <v>108.48</v>
      </c>
      <c r="E7" s="28">
        <v>108.48</v>
      </c>
      <c r="F7" s="28">
        <v>109.51</v>
      </c>
      <c r="G7" s="28">
        <v>114.2</v>
      </c>
      <c r="H7" s="28">
        <v>109.33</v>
      </c>
      <c r="I7" s="28">
        <v>110</v>
      </c>
      <c r="J7" s="28">
        <v>96.5</v>
      </c>
      <c r="K7" s="28">
        <v>85.01</v>
      </c>
      <c r="L7" s="28">
        <v>81.34</v>
      </c>
      <c r="M7" s="28">
        <v>80</v>
      </c>
      <c r="N7" s="28">
        <v>80.930000000000007</v>
      </c>
      <c r="O7" s="28">
        <v>81.739999999999995</v>
      </c>
      <c r="P7" s="28">
        <v>90</v>
      </c>
      <c r="Q7" s="28">
        <v>108.48</v>
      </c>
      <c r="R7" s="28">
        <v>117.26</v>
      </c>
      <c r="S7" s="28">
        <v>182.61</v>
      </c>
      <c r="T7" s="28">
        <v>283.2</v>
      </c>
      <c r="U7" s="28">
        <v>313.52</v>
      </c>
      <c r="V7" s="28">
        <v>327.62</v>
      </c>
      <c r="W7" s="28">
        <v>229.91</v>
      </c>
      <c r="X7" s="28">
        <v>175.24</v>
      </c>
      <c r="Y7" s="28">
        <v>138.66999999999999</v>
      </c>
      <c r="Z7" s="29"/>
      <c r="AA7" s="30">
        <f>IF(SUM(B7:Z7)&lt;&gt;0,AVERAGEIF(B7:Z7,"&lt;&gt;"""),"")</f>
        <v>140.24625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23.753</v>
      </c>
      <c r="H14" s="57">
        <v>16.696999999999999</v>
      </c>
      <c r="I14" s="57">
        <v>1.79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9.5879999999999992</v>
      </c>
      <c r="T14" s="57">
        <v>18.963999999999999</v>
      </c>
      <c r="U14" s="57">
        <v>23.972000000000001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319.76400000000001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23.753</v>
      </c>
      <c r="H16" s="62">
        <f t="shared" si="1"/>
        <v>16.696999999999999</v>
      </c>
      <c r="I16" s="62">
        <f t="shared" si="1"/>
        <v>1.79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9.5879999999999992</v>
      </c>
      <c r="T16" s="62">
        <f t="shared" si="1"/>
        <v>18.963999999999999</v>
      </c>
      <c r="U16" s="62">
        <f t="shared" si="1"/>
        <v>23.972000000000001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319.76400000000001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833.28500000000008</v>
      </c>
      <c r="C19" s="72">
        <v>880.05499999999995</v>
      </c>
      <c r="D19" s="72">
        <v>841.00000000000011</v>
      </c>
      <c r="E19" s="72">
        <v>839.27</v>
      </c>
      <c r="F19" s="72">
        <v>843.23199999999997</v>
      </c>
      <c r="G19" s="72">
        <v>855.5</v>
      </c>
      <c r="H19" s="72">
        <v>772.14800000000002</v>
      </c>
      <c r="I19" s="72">
        <v>837.2600000000001</v>
      </c>
      <c r="J19" s="72">
        <v>811.03600000000017</v>
      </c>
      <c r="K19" s="72">
        <v>864.15499999999997</v>
      </c>
      <c r="L19" s="72">
        <v>884.70399999999995</v>
      </c>
      <c r="M19" s="72">
        <v>887.36400000000003</v>
      </c>
      <c r="N19" s="72">
        <v>893.29100000000005</v>
      </c>
      <c r="O19" s="72">
        <v>801.07299999999998</v>
      </c>
      <c r="P19" s="72">
        <v>807.94100000000003</v>
      </c>
      <c r="Q19" s="72">
        <v>792.66000000000008</v>
      </c>
      <c r="R19" s="72">
        <v>746.74600000000009</v>
      </c>
      <c r="S19" s="72">
        <v>720.22199999999998</v>
      </c>
      <c r="T19" s="72">
        <v>689.37099999999998</v>
      </c>
      <c r="U19" s="72">
        <v>679.7589999999999</v>
      </c>
      <c r="V19" s="72">
        <v>685.07499999999993</v>
      </c>
      <c r="W19" s="72">
        <v>699.40200000000004</v>
      </c>
      <c r="X19" s="72">
        <v>702.096</v>
      </c>
      <c r="Y19" s="72">
        <v>844.87800000000004</v>
      </c>
      <c r="Z19" s="73"/>
      <c r="AA19" s="74">
        <f t="shared" ref="AA19:AA25" si="2">SUM(B19:Z19)</f>
        <v>19211.523000000001</v>
      </c>
    </row>
    <row r="20" spans="1:27" ht="24.95" customHeight="1" x14ac:dyDescent="0.2">
      <c r="A20" s="75" t="s">
        <v>15</v>
      </c>
      <c r="B20" s="76">
        <v>1648.8580000000002</v>
      </c>
      <c r="C20" s="77">
        <v>1633.0830000000001</v>
      </c>
      <c r="D20" s="77">
        <v>1623.1459999999997</v>
      </c>
      <c r="E20" s="77">
        <v>1613.2130000000002</v>
      </c>
      <c r="F20" s="77">
        <v>1643.2720000000002</v>
      </c>
      <c r="G20" s="77">
        <v>1764.1790000000001</v>
      </c>
      <c r="H20" s="77">
        <v>2001.039</v>
      </c>
      <c r="I20" s="77">
        <v>2185.8549999999996</v>
      </c>
      <c r="J20" s="77">
        <v>2281.107</v>
      </c>
      <c r="K20" s="77">
        <v>2321.04</v>
      </c>
      <c r="L20" s="77">
        <v>2326.0260000000007</v>
      </c>
      <c r="M20" s="77">
        <v>2332.2859999999996</v>
      </c>
      <c r="N20" s="77">
        <v>2347.5639999999999</v>
      </c>
      <c r="O20" s="77">
        <v>2349.8620000000001</v>
      </c>
      <c r="P20" s="77">
        <v>2322.4079999999994</v>
      </c>
      <c r="Q20" s="77">
        <v>2262.1320000000001</v>
      </c>
      <c r="R20" s="77">
        <v>2288.9760000000001</v>
      </c>
      <c r="S20" s="77">
        <v>2236.6010000000001</v>
      </c>
      <c r="T20" s="77">
        <v>2146.4080000000004</v>
      </c>
      <c r="U20" s="77">
        <v>2051.556</v>
      </c>
      <c r="V20" s="77">
        <v>1960.1590000000003</v>
      </c>
      <c r="W20" s="77">
        <v>1819.6280000000002</v>
      </c>
      <c r="X20" s="77">
        <v>1747.5060000000001</v>
      </c>
      <c r="Y20" s="77">
        <v>1706.5069999999998</v>
      </c>
      <c r="Z20" s="78"/>
      <c r="AA20" s="79">
        <f t="shared" si="2"/>
        <v>48612.411</v>
      </c>
    </row>
    <row r="21" spans="1:27" ht="24.95" customHeight="1" x14ac:dyDescent="0.2">
      <c r="A21" s="75" t="s">
        <v>16</v>
      </c>
      <c r="B21" s="80">
        <v>4734.6320000000014</v>
      </c>
      <c r="C21" s="81">
        <v>4410.8320000000012</v>
      </c>
      <c r="D21" s="81">
        <v>4211.7619999999997</v>
      </c>
      <c r="E21" s="81">
        <v>4016.806</v>
      </c>
      <c r="F21" s="81">
        <v>3928.6019999999994</v>
      </c>
      <c r="G21" s="81">
        <v>3908.16</v>
      </c>
      <c r="H21" s="81">
        <v>4242.6049999999996</v>
      </c>
      <c r="I21" s="81">
        <v>4814.219000000001</v>
      </c>
      <c r="J21" s="81">
        <v>5392.902</v>
      </c>
      <c r="K21" s="81">
        <v>5950.5619999999999</v>
      </c>
      <c r="L21" s="81">
        <v>6330.3010000000004</v>
      </c>
      <c r="M21" s="81">
        <v>6603.0740000000005</v>
      </c>
      <c r="N21" s="81">
        <v>6857.0660000000007</v>
      </c>
      <c r="O21" s="81">
        <v>6981.3139999999994</v>
      </c>
      <c r="P21" s="81">
        <v>6844.4249999999993</v>
      </c>
      <c r="Q21" s="81">
        <v>6728.18</v>
      </c>
      <c r="R21" s="81">
        <v>6632.8660000000009</v>
      </c>
      <c r="S21" s="81">
        <v>6506.4370000000008</v>
      </c>
      <c r="T21" s="81">
        <v>6301.6440000000002</v>
      </c>
      <c r="U21" s="81">
        <v>6176.9600000000009</v>
      </c>
      <c r="V21" s="81">
        <v>6208.6010000000006</v>
      </c>
      <c r="W21" s="81">
        <v>6052.5389999999998</v>
      </c>
      <c r="X21" s="81">
        <v>5711.5730000000003</v>
      </c>
      <c r="Y21" s="81">
        <v>5276.9560000000001</v>
      </c>
      <c r="Z21" s="78"/>
      <c r="AA21" s="79">
        <f t="shared" si="2"/>
        <v>134823.01800000001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56.475999999999999</v>
      </c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56.475999999999999</v>
      </c>
    </row>
    <row r="23" spans="1:27" ht="24.95" customHeight="1" x14ac:dyDescent="0.2">
      <c r="A23" s="85" t="s">
        <v>18</v>
      </c>
      <c r="B23" s="77">
        <v>176.5</v>
      </c>
      <c r="C23" s="77">
        <v>168</v>
      </c>
      <c r="D23" s="77">
        <v>161.5</v>
      </c>
      <c r="E23" s="77">
        <v>157.5</v>
      </c>
      <c r="F23" s="77">
        <v>156.5</v>
      </c>
      <c r="G23" s="77">
        <v>156.5</v>
      </c>
      <c r="H23" s="77">
        <v>162</v>
      </c>
      <c r="I23" s="77">
        <v>158.5</v>
      </c>
      <c r="J23" s="77">
        <v>149.5</v>
      </c>
      <c r="K23" s="77">
        <v>139</v>
      </c>
      <c r="L23" s="77">
        <v>130.5</v>
      </c>
      <c r="M23" s="77">
        <v>128</v>
      </c>
      <c r="N23" s="77">
        <v>132</v>
      </c>
      <c r="O23" s="77">
        <v>134.5</v>
      </c>
      <c r="P23" s="77">
        <v>138.5</v>
      </c>
      <c r="Q23" s="77">
        <v>148.5</v>
      </c>
      <c r="R23" s="77">
        <v>165.5</v>
      </c>
      <c r="S23" s="77">
        <v>191</v>
      </c>
      <c r="T23" s="77">
        <v>211</v>
      </c>
      <c r="U23" s="77">
        <v>216.5</v>
      </c>
      <c r="V23" s="77">
        <v>218</v>
      </c>
      <c r="W23" s="77">
        <v>211.5</v>
      </c>
      <c r="X23" s="77">
        <v>203</v>
      </c>
      <c r="Y23" s="77">
        <v>192.5</v>
      </c>
      <c r="Z23" s="77"/>
      <c r="AA23" s="79">
        <f t="shared" si="2"/>
        <v>4006.5</v>
      </c>
    </row>
    <row r="24" spans="1:27" ht="24.95" customHeight="1" x14ac:dyDescent="0.2">
      <c r="A24" s="85" t="s">
        <v>19</v>
      </c>
      <c r="B24" s="77">
        <v>485.99999999999994</v>
      </c>
      <c r="C24" s="77">
        <v>459.00000000000006</v>
      </c>
      <c r="D24" s="77">
        <v>439</v>
      </c>
      <c r="E24" s="77">
        <v>426.99999999999994</v>
      </c>
      <c r="F24" s="77">
        <v>424</v>
      </c>
      <c r="G24" s="77">
        <v>449.99999999999994</v>
      </c>
      <c r="H24" s="77">
        <v>520</v>
      </c>
      <c r="I24" s="77">
        <v>580</v>
      </c>
      <c r="J24" s="77">
        <v>639.99999999999989</v>
      </c>
      <c r="K24" s="77">
        <v>660</v>
      </c>
      <c r="L24" s="77">
        <v>679.99999999999989</v>
      </c>
      <c r="M24" s="77">
        <v>700</v>
      </c>
      <c r="N24" s="77">
        <v>710</v>
      </c>
      <c r="O24" s="77">
        <v>708</v>
      </c>
      <c r="P24" s="77">
        <v>700</v>
      </c>
      <c r="Q24" s="77">
        <v>679.99999999999989</v>
      </c>
      <c r="R24" s="77">
        <v>700</v>
      </c>
      <c r="S24" s="77">
        <v>714.99999999999989</v>
      </c>
      <c r="T24" s="77">
        <v>710</v>
      </c>
      <c r="U24" s="77">
        <v>690.00000000000011</v>
      </c>
      <c r="V24" s="77">
        <v>669.00000000000011</v>
      </c>
      <c r="W24" s="77">
        <v>630</v>
      </c>
      <c r="X24" s="77">
        <v>584</v>
      </c>
      <c r="Y24" s="77">
        <v>518</v>
      </c>
      <c r="Z24" s="77"/>
      <c r="AA24" s="79">
        <f t="shared" si="2"/>
        <v>14479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7879.2750000000015</v>
      </c>
      <c r="C26" s="88">
        <f t="shared" ref="C26:Z26" si="3">IF(LEN(C$2)&gt;0,SUM(C19:C25),"")</f>
        <v>7550.9700000000012</v>
      </c>
      <c r="D26" s="88">
        <f t="shared" si="3"/>
        <v>7276.4079999999994</v>
      </c>
      <c r="E26" s="88">
        <f t="shared" si="3"/>
        <v>7053.7890000000007</v>
      </c>
      <c r="F26" s="88">
        <f t="shared" si="3"/>
        <v>6995.6059999999998</v>
      </c>
      <c r="G26" s="88">
        <f t="shared" si="3"/>
        <v>7134.3389999999999</v>
      </c>
      <c r="H26" s="88">
        <f t="shared" si="3"/>
        <v>7697.7919999999995</v>
      </c>
      <c r="I26" s="88">
        <f t="shared" si="3"/>
        <v>8575.8340000000007</v>
      </c>
      <c r="J26" s="88">
        <f t="shared" si="3"/>
        <v>9274.5450000000001</v>
      </c>
      <c r="K26" s="88">
        <f t="shared" si="3"/>
        <v>9934.7569999999996</v>
      </c>
      <c r="L26" s="88">
        <f t="shared" si="3"/>
        <v>10351.531000000001</v>
      </c>
      <c r="M26" s="88">
        <f t="shared" si="3"/>
        <v>10707.2</v>
      </c>
      <c r="N26" s="88">
        <f t="shared" si="3"/>
        <v>10939.921</v>
      </c>
      <c r="O26" s="88">
        <f t="shared" si="3"/>
        <v>10974.749</v>
      </c>
      <c r="P26" s="88">
        <f t="shared" si="3"/>
        <v>10813.273999999998</v>
      </c>
      <c r="Q26" s="88">
        <f t="shared" si="3"/>
        <v>10611.472000000002</v>
      </c>
      <c r="R26" s="88">
        <f t="shared" si="3"/>
        <v>10534.088000000002</v>
      </c>
      <c r="S26" s="88">
        <f t="shared" si="3"/>
        <v>10369.260000000002</v>
      </c>
      <c r="T26" s="88">
        <f t="shared" si="3"/>
        <v>10058.423000000001</v>
      </c>
      <c r="U26" s="88">
        <f t="shared" si="3"/>
        <v>9814.7750000000015</v>
      </c>
      <c r="V26" s="88">
        <f t="shared" si="3"/>
        <v>9740.8350000000009</v>
      </c>
      <c r="W26" s="88">
        <f t="shared" si="3"/>
        <v>9413.0689999999995</v>
      </c>
      <c r="X26" s="88">
        <f t="shared" si="3"/>
        <v>8948.1749999999993</v>
      </c>
      <c r="Y26" s="88">
        <f t="shared" si="3"/>
        <v>8538.8410000000003</v>
      </c>
      <c r="Z26" s="89" t="str">
        <f t="shared" si="3"/>
        <v/>
      </c>
      <c r="AA26" s="90">
        <f>SUM(AA19:AA25)</f>
        <v>221188.92800000001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789.5</v>
      </c>
      <c r="C29" s="72">
        <v>754</v>
      </c>
      <c r="D29" s="72">
        <v>727.5</v>
      </c>
      <c r="E29" s="72">
        <v>711.5</v>
      </c>
      <c r="F29" s="72">
        <v>707.5</v>
      </c>
      <c r="G29" s="72">
        <v>733.5</v>
      </c>
      <c r="H29" s="72">
        <v>809</v>
      </c>
      <c r="I29" s="72">
        <v>905.5</v>
      </c>
      <c r="J29" s="72">
        <v>976.5</v>
      </c>
      <c r="K29" s="72">
        <v>1006</v>
      </c>
      <c r="L29" s="72">
        <v>1017.5</v>
      </c>
      <c r="M29" s="72">
        <v>1035</v>
      </c>
      <c r="N29" s="72">
        <v>1049</v>
      </c>
      <c r="O29" s="72">
        <v>1049.5</v>
      </c>
      <c r="P29" s="72">
        <v>1025.5</v>
      </c>
      <c r="Q29" s="72">
        <v>1015.5</v>
      </c>
      <c r="R29" s="72">
        <v>1012.5</v>
      </c>
      <c r="S29" s="72">
        <v>1066</v>
      </c>
      <c r="T29" s="72">
        <v>1036</v>
      </c>
      <c r="U29" s="72">
        <v>1022.5</v>
      </c>
      <c r="V29" s="72">
        <v>1005</v>
      </c>
      <c r="W29" s="72">
        <v>958.5</v>
      </c>
      <c r="X29" s="72">
        <v>929</v>
      </c>
      <c r="Y29" s="72">
        <v>857.5</v>
      </c>
      <c r="Z29" s="73"/>
      <c r="AA29" s="74">
        <f>SUM(B29:Z29)</f>
        <v>22199.5</v>
      </c>
    </row>
    <row r="30" spans="1:27" ht="24.95" customHeight="1" x14ac:dyDescent="0.2">
      <c r="A30" s="75" t="s">
        <v>24</v>
      </c>
      <c r="B30" s="76">
        <v>7323.7749999999996</v>
      </c>
      <c r="C30" s="77">
        <v>6981.97</v>
      </c>
      <c r="D30" s="77">
        <v>6733.9080000000004</v>
      </c>
      <c r="E30" s="77">
        <v>6528.2889999999998</v>
      </c>
      <c r="F30" s="77">
        <v>6473.1059999999998</v>
      </c>
      <c r="G30" s="77">
        <v>6584.5919999999996</v>
      </c>
      <c r="H30" s="77">
        <v>7115.4889999999996</v>
      </c>
      <c r="I30" s="77">
        <v>7882.1239999999998</v>
      </c>
      <c r="J30" s="77">
        <v>8534.0450000000001</v>
      </c>
      <c r="K30" s="77">
        <v>9245.7569999999996</v>
      </c>
      <c r="L30" s="77">
        <v>9652.0310000000009</v>
      </c>
      <c r="M30" s="77">
        <v>9993.2000000000007</v>
      </c>
      <c r="N30" s="77">
        <v>10220.921</v>
      </c>
      <c r="O30" s="77">
        <v>10255.249</v>
      </c>
      <c r="P30" s="77">
        <v>10114.773999999999</v>
      </c>
      <c r="Q30" s="77">
        <v>9916.9719999999998</v>
      </c>
      <c r="R30" s="77">
        <v>9825.5879999999997</v>
      </c>
      <c r="S30" s="77">
        <v>9638.848</v>
      </c>
      <c r="T30" s="77">
        <v>9274.3870000000006</v>
      </c>
      <c r="U30" s="77">
        <v>8943.2469999999994</v>
      </c>
      <c r="V30" s="77">
        <v>8881.8349999999991</v>
      </c>
      <c r="W30" s="77">
        <v>8639.5689999999995</v>
      </c>
      <c r="X30" s="77">
        <v>8288.1749999999993</v>
      </c>
      <c r="Y30" s="77">
        <v>7937.3410000000003</v>
      </c>
      <c r="Z30" s="78"/>
      <c r="AA30" s="79">
        <f>SUM(B30:Z30)</f>
        <v>204985.19199999992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8113.2749999999996</v>
      </c>
      <c r="C32" s="62">
        <f t="shared" ref="C32:Z32" si="4">IF(LEN(C$2)&gt;0,SUM(C29:C31),"")</f>
        <v>7735.97</v>
      </c>
      <c r="D32" s="62">
        <f t="shared" si="4"/>
        <v>7461.4080000000004</v>
      </c>
      <c r="E32" s="62">
        <f t="shared" si="4"/>
        <v>7239.7889999999998</v>
      </c>
      <c r="F32" s="62">
        <f t="shared" si="4"/>
        <v>7180.6059999999998</v>
      </c>
      <c r="G32" s="62">
        <f t="shared" si="4"/>
        <v>7318.0919999999996</v>
      </c>
      <c r="H32" s="62">
        <f t="shared" si="4"/>
        <v>7924.4889999999996</v>
      </c>
      <c r="I32" s="62">
        <f t="shared" si="4"/>
        <v>8787.6239999999998</v>
      </c>
      <c r="J32" s="62">
        <f t="shared" si="4"/>
        <v>9510.5450000000001</v>
      </c>
      <c r="K32" s="62">
        <f t="shared" si="4"/>
        <v>10251.757</v>
      </c>
      <c r="L32" s="62">
        <f t="shared" si="4"/>
        <v>10669.531000000001</v>
      </c>
      <c r="M32" s="62">
        <f t="shared" si="4"/>
        <v>11028.2</v>
      </c>
      <c r="N32" s="62">
        <f t="shared" si="4"/>
        <v>11269.921</v>
      </c>
      <c r="O32" s="62">
        <f t="shared" si="4"/>
        <v>11304.749</v>
      </c>
      <c r="P32" s="62">
        <f t="shared" si="4"/>
        <v>11140.273999999999</v>
      </c>
      <c r="Q32" s="62">
        <f t="shared" si="4"/>
        <v>10932.472</v>
      </c>
      <c r="R32" s="62">
        <f t="shared" si="4"/>
        <v>10838.088</v>
      </c>
      <c r="S32" s="62">
        <f t="shared" si="4"/>
        <v>10704.848</v>
      </c>
      <c r="T32" s="62">
        <f t="shared" si="4"/>
        <v>10310.387000000001</v>
      </c>
      <c r="U32" s="62">
        <f t="shared" si="4"/>
        <v>9965.7469999999994</v>
      </c>
      <c r="V32" s="62">
        <f t="shared" si="4"/>
        <v>9886.8349999999991</v>
      </c>
      <c r="W32" s="62">
        <f t="shared" si="4"/>
        <v>9598.0689999999995</v>
      </c>
      <c r="X32" s="62">
        <f t="shared" si="4"/>
        <v>9217.1749999999993</v>
      </c>
      <c r="Y32" s="62">
        <f t="shared" si="4"/>
        <v>8794.8410000000003</v>
      </c>
      <c r="Z32" s="63" t="str">
        <f t="shared" si="4"/>
        <v/>
      </c>
      <c r="AA32" s="64">
        <f>SUM(AA29:AA31)</f>
        <v>227184.69199999992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159</v>
      </c>
      <c r="C35" s="95">
        <v>150</v>
      </c>
      <c r="D35" s="95">
        <v>150</v>
      </c>
      <c r="E35" s="95">
        <v>151</v>
      </c>
      <c r="F35" s="95">
        <v>150</v>
      </c>
      <c r="G35" s="95">
        <v>150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199</v>
      </c>
      <c r="S35" s="95">
        <v>225</v>
      </c>
      <c r="T35" s="95">
        <v>192</v>
      </c>
      <c r="U35" s="95">
        <v>103</v>
      </c>
      <c r="V35" s="95">
        <v>95</v>
      </c>
      <c r="W35" s="95">
        <v>135</v>
      </c>
      <c r="X35" s="95">
        <v>193</v>
      </c>
      <c r="Y35" s="95">
        <v>171</v>
      </c>
      <c r="Z35" s="96"/>
      <c r="AA35" s="74">
        <f t="shared" ref="AA35:AA40" si="5">SUM(B35:Z35)</f>
        <v>4223</v>
      </c>
    </row>
    <row r="36" spans="1:27" ht="24.95" customHeight="1" x14ac:dyDescent="0.2">
      <c r="A36" s="97" t="s">
        <v>42</v>
      </c>
      <c r="B36" s="98">
        <v>50</v>
      </c>
      <c r="C36" s="99">
        <v>10</v>
      </c>
      <c r="D36" s="99">
        <v>10</v>
      </c>
      <c r="E36" s="99">
        <v>10</v>
      </c>
      <c r="F36" s="99">
        <v>10</v>
      </c>
      <c r="G36" s="99">
        <v>10</v>
      </c>
      <c r="H36" s="99">
        <v>10</v>
      </c>
      <c r="I36" s="99">
        <v>10</v>
      </c>
      <c r="J36" s="99">
        <v>36</v>
      </c>
      <c r="K36" s="99">
        <v>117</v>
      </c>
      <c r="L36" s="99">
        <v>118</v>
      </c>
      <c r="M36" s="99">
        <v>121</v>
      </c>
      <c r="N36" s="99">
        <v>130</v>
      </c>
      <c r="O36" s="99">
        <v>130</v>
      </c>
      <c r="P36" s="99">
        <v>127</v>
      </c>
      <c r="Q36" s="99">
        <v>121</v>
      </c>
      <c r="R36" s="99">
        <v>105</v>
      </c>
      <c r="S36" s="99">
        <v>101</v>
      </c>
      <c r="T36" s="99">
        <v>41</v>
      </c>
      <c r="U36" s="99">
        <v>24</v>
      </c>
      <c r="V36" s="99">
        <v>26</v>
      </c>
      <c r="W36" s="99">
        <v>25</v>
      </c>
      <c r="X36" s="99">
        <v>51</v>
      </c>
      <c r="Y36" s="99">
        <v>60</v>
      </c>
      <c r="Z36" s="100"/>
      <c r="AA36" s="79">
        <f t="shared" si="5"/>
        <v>1453</v>
      </c>
    </row>
    <row r="37" spans="1:27" ht="24.95" customHeight="1" x14ac:dyDescent="0.2">
      <c r="A37" s="97" t="s">
        <v>43</v>
      </c>
      <c r="B37" s="98">
        <v>205.1</v>
      </c>
      <c r="C37" s="99">
        <v>105.8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692.9</v>
      </c>
      <c r="U37" s="99">
        <v>799.7</v>
      </c>
      <c r="V37" s="99">
        <v>899.7</v>
      </c>
      <c r="W37" s="99">
        <v>553.9</v>
      </c>
      <c r="X37" s="99">
        <v>258.7</v>
      </c>
      <c r="Y37" s="99"/>
      <c r="Z37" s="100"/>
      <c r="AA37" s="79">
        <f t="shared" si="5"/>
        <v>3515.7999999999997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>
        <v>386.7</v>
      </c>
      <c r="F39" s="99">
        <v>226.6</v>
      </c>
      <c r="G39" s="99">
        <v>246.7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5860</v>
      </c>
    </row>
    <row r="40" spans="1:27" ht="30" customHeight="1" thickBot="1" x14ac:dyDescent="0.25">
      <c r="A40" s="86" t="s">
        <v>46</v>
      </c>
      <c r="B40" s="87">
        <f>IF(LEN(B$2)&gt;0,SUM(B35:B39),"")</f>
        <v>414.1</v>
      </c>
      <c r="C40" s="88">
        <f t="shared" ref="C40:Z40" si="6">IF(LEN(C$2)&gt;0,SUM(C35:C39),"")</f>
        <v>265.8</v>
      </c>
      <c r="D40" s="88">
        <f t="shared" si="6"/>
        <v>160</v>
      </c>
      <c r="E40" s="88">
        <f t="shared" si="6"/>
        <v>547.70000000000005</v>
      </c>
      <c r="F40" s="88">
        <f t="shared" si="6"/>
        <v>386.6</v>
      </c>
      <c r="G40" s="88">
        <f t="shared" si="6"/>
        <v>406.7</v>
      </c>
      <c r="H40" s="88">
        <f t="shared" si="6"/>
        <v>710</v>
      </c>
      <c r="I40" s="88">
        <f t="shared" si="6"/>
        <v>710</v>
      </c>
      <c r="J40" s="88">
        <f t="shared" si="6"/>
        <v>736</v>
      </c>
      <c r="K40" s="88">
        <f t="shared" si="6"/>
        <v>817</v>
      </c>
      <c r="L40" s="88">
        <f t="shared" si="6"/>
        <v>818</v>
      </c>
      <c r="M40" s="88">
        <f t="shared" si="6"/>
        <v>821</v>
      </c>
      <c r="N40" s="88">
        <f t="shared" si="6"/>
        <v>830</v>
      </c>
      <c r="O40" s="88">
        <f t="shared" si="6"/>
        <v>830</v>
      </c>
      <c r="P40" s="88">
        <f t="shared" si="6"/>
        <v>827</v>
      </c>
      <c r="Q40" s="88">
        <f t="shared" si="6"/>
        <v>821</v>
      </c>
      <c r="R40" s="88">
        <f t="shared" si="6"/>
        <v>304</v>
      </c>
      <c r="S40" s="88">
        <f t="shared" si="6"/>
        <v>326</v>
      </c>
      <c r="T40" s="88">
        <f t="shared" si="6"/>
        <v>925.9</v>
      </c>
      <c r="U40" s="88">
        <f t="shared" si="6"/>
        <v>926.7</v>
      </c>
      <c r="V40" s="88">
        <f t="shared" si="6"/>
        <v>1020.7</v>
      </c>
      <c r="W40" s="88">
        <f t="shared" si="6"/>
        <v>713.9</v>
      </c>
      <c r="X40" s="88">
        <f t="shared" si="6"/>
        <v>502.7</v>
      </c>
      <c r="Y40" s="88">
        <f t="shared" si="6"/>
        <v>231</v>
      </c>
      <c r="Z40" s="89" t="str">
        <f t="shared" si="6"/>
        <v/>
      </c>
      <c r="AA40" s="90">
        <f t="shared" si="5"/>
        <v>15051.800000000001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205.1</v>
      </c>
      <c r="C45" s="99">
        <v>105.8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692.9</v>
      </c>
      <c r="U45" s="99">
        <v>799.7</v>
      </c>
      <c r="V45" s="99">
        <v>899.7</v>
      </c>
      <c r="W45" s="99">
        <v>553.9</v>
      </c>
      <c r="X45" s="99">
        <v>258.7</v>
      </c>
      <c r="Y45" s="99"/>
      <c r="Z45" s="100"/>
      <c r="AA45" s="79">
        <f t="shared" si="7"/>
        <v>3515.7999999999997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>
        <v>386.7</v>
      </c>
      <c r="F47" s="99">
        <v>226.6</v>
      </c>
      <c r="G47" s="99">
        <v>246.7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5860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355.1</v>
      </c>
      <c r="C49" s="88">
        <f t="shared" ref="C49:Z49" si="8">IF(LEN(C$2)&gt;0,SUM(C43:C48),"")</f>
        <v>255.8</v>
      </c>
      <c r="D49" s="88">
        <f t="shared" si="8"/>
        <v>150</v>
      </c>
      <c r="E49" s="88">
        <f t="shared" si="8"/>
        <v>536.70000000000005</v>
      </c>
      <c r="F49" s="88">
        <f t="shared" si="8"/>
        <v>376.6</v>
      </c>
      <c r="G49" s="88">
        <f t="shared" si="8"/>
        <v>396.7</v>
      </c>
      <c r="H49" s="88">
        <f t="shared" si="8"/>
        <v>650</v>
      </c>
      <c r="I49" s="88">
        <f t="shared" si="8"/>
        <v>650</v>
      </c>
      <c r="J49" s="88">
        <f t="shared" si="8"/>
        <v>650</v>
      </c>
      <c r="K49" s="88">
        <f t="shared" si="8"/>
        <v>650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150</v>
      </c>
      <c r="S49" s="88">
        <f t="shared" si="8"/>
        <v>150</v>
      </c>
      <c r="T49" s="88">
        <f t="shared" si="8"/>
        <v>842.9</v>
      </c>
      <c r="U49" s="88">
        <f t="shared" si="8"/>
        <v>949.7</v>
      </c>
      <c r="V49" s="88">
        <f t="shared" si="8"/>
        <v>1049.7</v>
      </c>
      <c r="W49" s="88">
        <f t="shared" si="8"/>
        <v>703.9</v>
      </c>
      <c r="X49" s="88">
        <f t="shared" si="8"/>
        <v>408.7</v>
      </c>
      <c r="Y49" s="88">
        <f t="shared" si="8"/>
        <v>150</v>
      </c>
      <c r="Z49" s="89" t="str">
        <f t="shared" si="8"/>
        <v/>
      </c>
      <c r="AA49" s="90">
        <f t="shared" si="7"/>
        <v>12975.800000000001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8318.3750000000018</v>
      </c>
      <c r="C52" s="88">
        <f t="shared" ref="C52:Z52" si="10">IF(LEN(C$2)&gt;0,SUM(C10:C15)+C26+C40,"")</f>
        <v>7841.7700000000013</v>
      </c>
      <c r="D52" s="88">
        <f t="shared" si="10"/>
        <v>7461.4079999999994</v>
      </c>
      <c r="E52" s="88">
        <f t="shared" si="10"/>
        <v>7626.4890000000005</v>
      </c>
      <c r="F52" s="88">
        <f t="shared" si="10"/>
        <v>7407.2060000000001</v>
      </c>
      <c r="G52" s="88">
        <f t="shared" si="10"/>
        <v>7564.7919999999995</v>
      </c>
      <c r="H52" s="88">
        <f t="shared" si="10"/>
        <v>8424.4889999999996</v>
      </c>
      <c r="I52" s="88">
        <f t="shared" si="10"/>
        <v>9287.6240000000016</v>
      </c>
      <c r="J52" s="88">
        <f t="shared" si="10"/>
        <v>10010.545</v>
      </c>
      <c r="K52" s="88">
        <f t="shared" si="10"/>
        <v>10751.757</v>
      </c>
      <c r="L52" s="88">
        <f t="shared" si="10"/>
        <v>11169.531000000001</v>
      </c>
      <c r="M52" s="88">
        <f t="shared" si="10"/>
        <v>11528.2</v>
      </c>
      <c r="N52" s="88">
        <f t="shared" si="10"/>
        <v>11769.921</v>
      </c>
      <c r="O52" s="88">
        <f t="shared" si="10"/>
        <v>11804.749</v>
      </c>
      <c r="P52" s="88">
        <f t="shared" si="10"/>
        <v>11640.273999999998</v>
      </c>
      <c r="Q52" s="88">
        <f t="shared" si="10"/>
        <v>11432.472000000002</v>
      </c>
      <c r="R52" s="88">
        <f t="shared" si="10"/>
        <v>10838.088000000002</v>
      </c>
      <c r="S52" s="88">
        <f t="shared" si="10"/>
        <v>10704.848000000002</v>
      </c>
      <c r="T52" s="88">
        <f t="shared" si="10"/>
        <v>11003.287</v>
      </c>
      <c r="U52" s="88">
        <f t="shared" si="10"/>
        <v>10765.447000000002</v>
      </c>
      <c r="V52" s="88">
        <f t="shared" si="10"/>
        <v>10786.535000000002</v>
      </c>
      <c r="W52" s="88">
        <f t="shared" si="10"/>
        <v>10151.968999999999</v>
      </c>
      <c r="X52" s="88">
        <f t="shared" si="10"/>
        <v>9475.875</v>
      </c>
      <c r="Y52" s="88">
        <f t="shared" si="10"/>
        <v>8794.8410000000003</v>
      </c>
      <c r="Z52" s="89" t="str">
        <f t="shared" si="10"/>
        <v/>
      </c>
      <c r="AA52" s="104">
        <f>SUM(B52:Z52)</f>
        <v>236560.49200000003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-104.20000000000002</v>
      </c>
      <c r="C4" s="18">
        <v>-394.2</v>
      </c>
      <c r="D4" s="18">
        <v>-447.6</v>
      </c>
      <c r="E4" s="18">
        <v>-330.2</v>
      </c>
      <c r="F4" s="18">
        <v>-304.79999999999995</v>
      </c>
      <c r="G4" s="18">
        <v>-464.09999999999997</v>
      </c>
      <c r="H4" s="18">
        <v>-335.29999999999995</v>
      </c>
      <c r="I4" s="18">
        <v>-63.5</v>
      </c>
      <c r="J4" s="18">
        <v>-5.5</v>
      </c>
      <c r="K4" s="18">
        <v>-328.79999999999995</v>
      </c>
      <c r="L4" s="18">
        <v>-64.200000000000045</v>
      </c>
      <c r="M4" s="18">
        <v>-20.700000000000045</v>
      </c>
      <c r="N4" s="18">
        <v>-53</v>
      </c>
      <c r="O4" s="18">
        <v>-175.60000000000002</v>
      </c>
      <c r="P4" s="18">
        <v>-286.70000000000005</v>
      </c>
      <c r="Q4" s="18">
        <v>-230.20000000000005</v>
      </c>
      <c r="R4" s="18">
        <v>-807.4</v>
      </c>
      <c r="S4" s="18">
        <v>-818.2</v>
      </c>
      <c r="T4" s="18">
        <v>192.89999999999998</v>
      </c>
      <c r="U4" s="18">
        <v>299.70000000000005</v>
      </c>
      <c r="V4" s="18">
        <v>399.70000000000005</v>
      </c>
      <c r="W4" s="18">
        <v>53.899999999999977</v>
      </c>
      <c r="X4" s="18">
        <v>-241.3</v>
      </c>
      <c r="Y4" s="18">
        <v>-584.9</v>
      </c>
      <c r="Z4" s="19"/>
      <c r="AA4" s="111">
        <f>SUM(B4:Z4)</f>
        <v>-5114.2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119.53</v>
      </c>
      <c r="C7" s="117">
        <v>114.35</v>
      </c>
      <c r="D7" s="117">
        <v>108.48</v>
      </c>
      <c r="E7" s="117">
        <v>108.48</v>
      </c>
      <c r="F7" s="117">
        <v>109.51</v>
      </c>
      <c r="G7" s="117">
        <v>114.2</v>
      </c>
      <c r="H7" s="117">
        <v>109.33</v>
      </c>
      <c r="I7" s="117">
        <v>110</v>
      </c>
      <c r="J7" s="117">
        <v>96.5</v>
      </c>
      <c r="K7" s="117">
        <v>85.01</v>
      </c>
      <c r="L7" s="117">
        <v>81.34</v>
      </c>
      <c r="M7" s="117">
        <v>80</v>
      </c>
      <c r="N7" s="117">
        <v>80.930000000000007</v>
      </c>
      <c r="O7" s="117">
        <v>81.739999999999995</v>
      </c>
      <c r="P7" s="117">
        <v>90</v>
      </c>
      <c r="Q7" s="117">
        <v>108.48</v>
      </c>
      <c r="R7" s="117">
        <v>117.26</v>
      </c>
      <c r="S7" s="117">
        <v>182.61</v>
      </c>
      <c r="T7" s="117">
        <v>283.2</v>
      </c>
      <c r="U7" s="117">
        <v>313.52</v>
      </c>
      <c r="V7" s="117">
        <v>327.62</v>
      </c>
      <c r="W7" s="117">
        <v>229.91</v>
      </c>
      <c r="X7" s="117">
        <v>175.24</v>
      </c>
      <c r="Y7" s="117">
        <v>138.66999999999999</v>
      </c>
      <c r="Z7" s="118"/>
      <c r="AA7" s="119">
        <f>IF(SUM(B7:Z7)&lt;&gt;0,AVERAGEIF(B7:Z7,"&lt;&gt;"""),"")</f>
        <v>140.24625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254.2</v>
      </c>
      <c r="E13" s="129">
        <v>716.9</v>
      </c>
      <c r="F13" s="129">
        <v>531.4</v>
      </c>
      <c r="G13" s="129">
        <v>710.8</v>
      </c>
      <c r="H13" s="129">
        <v>835.3</v>
      </c>
      <c r="I13" s="129">
        <v>563.5</v>
      </c>
      <c r="J13" s="129">
        <v>505.5</v>
      </c>
      <c r="K13" s="129">
        <v>828.8</v>
      </c>
      <c r="L13" s="129">
        <v>564.20000000000005</v>
      </c>
      <c r="M13" s="129">
        <v>520.70000000000005</v>
      </c>
      <c r="N13" s="129">
        <v>553</v>
      </c>
      <c r="O13" s="129">
        <v>675.6</v>
      </c>
      <c r="P13" s="129">
        <v>786.7</v>
      </c>
      <c r="Q13" s="129">
        <v>730.2</v>
      </c>
      <c r="R13" s="129">
        <v>351</v>
      </c>
      <c r="S13" s="129">
        <v>318.2</v>
      </c>
      <c r="T13" s="129"/>
      <c r="U13" s="129"/>
      <c r="V13" s="129"/>
      <c r="W13" s="129"/>
      <c r="X13" s="129"/>
      <c r="Y13" s="130">
        <v>84.9</v>
      </c>
      <c r="Z13" s="131"/>
      <c r="AA13" s="132">
        <f t="shared" si="0"/>
        <v>9530.9000000000015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309.3</v>
      </c>
      <c r="C15" s="133">
        <v>500</v>
      </c>
      <c r="D15" s="133">
        <v>193.4</v>
      </c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>
        <v>456.4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4959.1000000000004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309.3</v>
      </c>
      <c r="C16" s="135">
        <f t="shared" si="1"/>
        <v>500</v>
      </c>
      <c r="D16" s="135">
        <f t="shared" si="1"/>
        <v>447.6</v>
      </c>
      <c r="E16" s="135">
        <f t="shared" si="1"/>
        <v>716.9</v>
      </c>
      <c r="F16" s="135">
        <f t="shared" si="1"/>
        <v>531.4</v>
      </c>
      <c r="G16" s="135">
        <f t="shared" si="1"/>
        <v>710.8</v>
      </c>
      <c r="H16" s="135">
        <f t="shared" si="1"/>
        <v>835.3</v>
      </c>
      <c r="I16" s="135">
        <f t="shared" si="1"/>
        <v>563.5</v>
      </c>
      <c r="J16" s="135">
        <f t="shared" si="1"/>
        <v>505.5</v>
      </c>
      <c r="K16" s="135">
        <f t="shared" si="1"/>
        <v>828.8</v>
      </c>
      <c r="L16" s="135">
        <f t="shared" si="1"/>
        <v>564.20000000000005</v>
      </c>
      <c r="M16" s="135">
        <f t="shared" si="1"/>
        <v>520.70000000000005</v>
      </c>
      <c r="N16" s="135">
        <f t="shared" si="1"/>
        <v>553</v>
      </c>
      <c r="O16" s="135">
        <f t="shared" si="1"/>
        <v>675.6</v>
      </c>
      <c r="P16" s="135">
        <f t="shared" si="1"/>
        <v>786.7</v>
      </c>
      <c r="Q16" s="135">
        <f t="shared" si="1"/>
        <v>730.2</v>
      </c>
      <c r="R16" s="135">
        <f t="shared" si="1"/>
        <v>807.4</v>
      </c>
      <c r="S16" s="135">
        <f t="shared" si="1"/>
        <v>818.2</v>
      </c>
      <c r="T16" s="135">
        <f t="shared" si="1"/>
        <v>500</v>
      </c>
      <c r="U16" s="135">
        <f t="shared" si="1"/>
        <v>500</v>
      </c>
      <c r="V16" s="135">
        <f t="shared" si="1"/>
        <v>500</v>
      </c>
      <c r="W16" s="135">
        <f t="shared" si="1"/>
        <v>500</v>
      </c>
      <c r="X16" s="135">
        <f t="shared" si="1"/>
        <v>500</v>
      </c>
      <c r="Y16" s="135">
        <f t="shared" si="1"/>
        <v>584.9</v>
      </c>
      <c r="Z16" s="136" t="str">
        <f t="shared" si="1"/>
        <v/>
      </c>
      <c r="AA16" s="90">
        <f t="shared" si="0"/>
        <v>14490.000000000002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205.1</v>
      </c>
      <c r="C21" s="129">
        <v>105.8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692.9</v>
      </c>
      <c r="U21" s="129">
        <v>799.7</v>
      </c>
      <c r="V21" s="129">
        <v>899.7</v>
      </c>
      <c r="W21" s="129">
        <v>553.9</v>
      </c>
      <c r="X21" s="129">
        <v>258.7</v>
      </c>
      <c r="Y21" s="130"/>
      <c r="Z21" s="131"/>
      <c r="AA21" s="132">
        <f t="shared" si="2"/>
        <v>3515.7999999999997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>
        <v>386.7</v>
      </c>
      <c r="F23" s="133">
        <v>226.6</v>
      </c>
      <c r="G23" s="133">
        <v>246.7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5860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205.1</v>
      </c>
      <c r="C24" s="135">
        <f t="shared" si="3"/>
        <v>105.8</v>
      </c>
      <c r="D24" s="135">
        <f t="shared" si="3"/>
        <v>0</v>
      </c>
      <c r="E24" s="135">
        <f t="shared" si="3"/>
        <v>386.7</v>
      </c>
      <c r="F24" s="135">
        <f t="shared" si="3"/>
        <v>226.6</v>
      </c>
      <c r="G24" s="135">
        <f t="shared" si="3"/>
        <v>246.7</v>
      </c>
      <c r="H24" s="135">
        <f t="shared" si="3"/>
        <v>500</v>
      </c>
      <c r="I24" s="135">
        <f t="shared" si="3"/>
        <v>500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0</v>
      </c>
      <c r="S24" s="135">
        <f t="shared" si="3"/>
        <v>0</v>
      </c>
      <c r="T24" s="135">
        <f t="shared" si="3"/>
        <v>692.9</v>
      </c>
      <c r="U24" s="135">
        <f t="shared" si="3"/>
        <v>799.7</v>
      </c>
      <c r="V24" s="135">
        <f t="shared" si="3"/>
        <v>899.7</v>
      </c>
      <c r="W24" s="135">
        <f t="shared" si="3"/>
        <v>553.9</v>
      </c>
      <c r="X24" s="135">
        <f t="shared" si="3"/>
        <v>258.7</v>
      </c>
      <c r="Y24" s="135">
        <f t="shared" si="3"/>
        <v>0</v>
      </c>
      <c r="Z24" s="136" t="str">
        <f t="shared" si="3"/>
        <v/>
      </c>
      <c r="AA24" s="90">
        <f t="shared" si="2"/>
        <v>9375.7999999999993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2025-07-22T11:08:07Z</dcterms:created>
  <dcterms:modified xsi:type="dcterms:W3CDTF">2025-07-22T11:08:09Z</dcterms:modified>
</cp:coreProperties>
</file>