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X52" i="5"/>
  <c r="V52" i="5"/>
  <c r="T52" i="5"/>
  <c r="R52" i="5"/>
  <c r="P52" i="5"/>
  <c r="N52" i="5"/>
  <c r="L52" i="5"/>
  <c r="J52" i="5"/>
  <c r="H52" i="5"/>
  <c r="F52" i="5"/>
  <c r="D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AA49" i="5" s="1"/>
  <c r="B49" i="5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AA40" i="5" s="1"/>
  <c r="B40" i="5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W26" i="5"/>
  <c r="W52" i="5" s="1"/>
  <c r="V26" i="5"/>
  <c r="U26" i="5"/>
  <c r="U52" i="5" s="1"/>
  <c r="T26" i="5"/>
  <c r="S26" i="5"/>
  <c r="S52" i="5" s="1"/>
  <c r="R26" i="5"/>
  <c r="Q26" i="5"/>
  <c r="Q52" i="5" s="1"/>
  <c r="P26" i="5"/>
  <c r="O26" i="5"/>
  <c r="O52" i="5" s="1"/>
  <c r="N26" i="5"/>
  <c r="M26" i="5"/>
  <c r="M52" i="5" s="1"/>
  <c r="L26" i="5"/>
  <c r="K26" i="5"/>
  <c r="K52" i="5" s="1"/>
  <c r="J26" i="5"/>
  <c r="I26" i="5"/>
  <c r="I52" i="5" s="1"/>
  <c r="H26" i="5"/>
  <c r="G26" i="5"/>
  <c r="G52" i="5" s="1"/>
  <c r="F26" i="5"/>
  <c r="E26" i="5"/>
  <c r="E52" i="5" s="1"/>
  <c r="D26" i="5"/>
  <c r="C26" i="5"/>
  <c r="C52" i="5" s="1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AA49" i="4" s="1"/>
  <c r="B49" i="4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AA40" i="4" s="1"/>
  <c r="B40" i="4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<sst xmlns="http://schemas.openxmlformats.org/spreadsheetml/2006/main" count="119" uniqueCount="54">
  <si>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22/03/2025 23:34:47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</si>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</sst>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E10B-4017-BFB5-40DA74D9337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E10B-4017-BFB5-40DA74D9337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">
                  <c:v>1.1919999999999999</c:v>
                </c:pt>
                <c:pt idx="2">
                  <c:v>1.173</c:v>
                </c:pt>
                <c:pt idx="4">
                  <c:v>1.175</c:v>
                </c:pt>
                <c:pt idx="5">
                  <c:v>1.153</c:v>
                </c:pt>
                <c:pt idx="8">
                  <c:v>2.4E-2</c:v>
                </c:pt>
                <c:pt idx="19">
                  <c:v>7.0000000000000001E-3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10B-4017-BFB5-40DA74D9337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1.72</c:v>
                </c:pt>
                <c:pt idx="1">
                  <c:v>30.15</c:v>
                </c:pt>
                <c:pt idx="2">
                  <c:v>9.5750000000000011</c:v>
                </c:pt>
                <c:pt idx="4">
                  <c:v>0.34200000000000003</c:v>
                </c:pt>
                <c:pt idx="7">
                  <c:v>1.0999999999999999E-2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10B-4017-BFB5-40DA74D9337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E10B-4017-BFB5-40DA74D9337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E10B-4017-BFB5-40DA74D9337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E10B-4017-BFB5-40DA74D9337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E10B-4017-BFB5-40DA74D9337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E10B-4017-BFB5-40DA74D9337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29.606000000000002</c:v>
                </c:pt>
                <c:pt idx="1">
                  <c:v>194.12099999999998</c:v>
                </c:pt>
                <c:pt idx="2">
                  <c:v>127.6</c:v>
                </c:pt>
                <c:pt idx="3">
                  <c:v>38.945</c:v>
                </c:pt>
                <c:pt idx="14">
                  <c:v>10</c:v>
                </c:pt>
                <c:pt idx="15">
                  <c:v>22</c:v>
                </c:pt>
                <c:pt idx="17">
                  <c:v>3.2919999999999998</c:v>
                </c:pt>
                <c:pt idx="20">
                  <c:v>24.510999999999999</c:v>
                </c:pt>
                <c:pt idx="21">
                  <c:v>40.648000000000003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10B-4017-BFB5-40DA74D93371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75.8</c:v>
                </c:pt>
                <c:pt idx="7">
                  <c:v>95.9</c:v>
                </c:pt>
                <c:pt idx="8">
                  <c:v>0</c:v>
                </c:pt>
                <c:pt idx="9">
                  <c:v>0</c:v>
                </c:pt>
                <c:pt idx="10">
                  <c:v>68.8</c:v>
                </c:pt>
                <c:pt idx="11">
                  <c:v>84.1</c:v>
                </c:pt>
                <c:pt idx="12">
                  <c:v>94.3</c:v>
                </c:pt>
                <c:pt idx="13">
                  <c:v>1.7</c:v>
                </c:pt>
                <c:pt idx="14">
                  <c:v>47.8</c:v>
                </c:pt>
                <c:pt idx="15">
                  <c:v>0</c:v>
                </c:pt>
                <c:pt idx="16">
                  <c:v>0</c:v>
                </c:pt>
                <c:pt idx="17">
                  <c:v>19.899999999999999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10B-4017-BFB5-40DA74D9337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5.843</c:v>
                </c:pt>
                <c:pt idx="4">
                  <c:v>60.433</c:v>
                </c:pt>
                <c:pt idx="5">
                  <c:v>53.133000000000003</c:v>
                </c:pt>
                <c:pt idx="7">
                  <c:v>19.657</c:v>
                </c:pt>
                <c:pt idx="8">
                  <c:v>15.643000000000001</c:v>
                </c:pt>
                <c:pt idx="9">
                  <c:v>23.260999999999999</c:v>
                </c:pt>
                <c:pt idx="10">
                  <c:v>9.5210000000000008</c:v>
                </c:pt>
                <c:pt idx="11">
                  <c:v>5.0439999999999996</c:v>
                </c:pt>
                <c:pt idx="12">
                  <c:v>3.16</c:v>
                </c:pt>
                <c:pt idx="13">
                  <c:v>22.103000000000002</c:v>
                </c:pt>
                <c:pt idx="14">
                  <c:v>6.2129999999999992</c:v>
                </c:pt>
                <c:pt idx="15">
                  <c:v>29.782</c:v>
                </c:pt>
                <c:pt idx="16">
                  <c:v>25.244999999999997</c:v>
                </c:pt>
                <c:pt idx="17">
                  <c:v>6.9690000000000003</c:v>
                </c:pt>
                <c:pt idx="18">
                  <c:v>24.24</c:v>
                </c:pt>
                <c:pt idx="19">
                  <c:v>20.439999999999998</c:v>
                </c:pt>
                <c:pt idx="20">
                  <c:v>4.5979999999999999</c:v>
                </c:pt>
                <c:pt idx="21">
                  <c:v>0.54100000000000004</c:v>
                </c:pt>
                <c:pt idx="22">
                  <c:v>16.414999999999999</c:v>
                </c:pt>
                <c:pt idx="23">
                  <c:v>12.505999999999998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10B-4017-BFB5-40DA74D9337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E10B-4017-BFB5-40DA74D9337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E10B-4017-BFB5-40DA74D933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99.86</c:v>
                </c:pt>
                <c:pt idx="1">
                  <c:v>109.59</c:v>
                </c:pt>
                <c:pt idx="2">
                  <c:v>102.02</c:v>
                </c:pt>
                <c:pt idx="3">
                  <c:v>48.59</c:v>
                </c:pt>
                <c:pt idx="4">
                  <c:v>67.5</c:v>
                </c:pt>
                <c:pt idx="5">
                  <c:v>53.41</c:v>
                </c:pt>
                <c:pt idx="6">
                  <c:v>29.39</c:v>
                </c:pt>
                <c:pt idx="7">
                  <c:v>34.33</c:v>
                </c:pt>
                <c:pt idx="8">
                  <c:v>25.5</c:v>
                </c:pt>
                <c:pt idx="9">
                  <c:v>33.57</c:v>
                </c:pt>
                <c:pt idx="10">
                  <c:v>21.06</c:v>
                </c:pt>
                <c:pt idx="11">
                  <c:v>14.66</c:v>
                </c:pt>
                <c:pt idx="12">
                  <c:v>17.96</c:v>
                </c:pt>
                <c:pt idx="13">
                  <c:v>14</c:v>
                </c:pt>
                <c:pt idx="14">
                  <c:v>22.55</c:v>
                </c:pt>
                <c:pt idx="15">
                  <c:v>45.76</c:v>
                </c:pt>
                <c:pt idx="16">
                  <c:v>89.08</c:v>
                </c:pt>
                <c:pt idx="17">
                  <c:v>125.28</c:v>
                </c:pt>
                <c:pt idx="18">
                  <c:v>144.91999999999999</c:v>
                </c:pt>
                <c:pt idx="19">
                  <c:v>145.03</c:v>
                </c:pt>
                <c:pt idx="20">
                  <c:v>121.9</c:v>
                </c:pt>
                <c:pt idx="21">
                  <c:v>128.4</c:v>
                </c:pt>
                <c:pt idx="22">
                  <c:v>126.66</c:v>
                </c:pt>
                <c:pt idx="23">
                  <c:v>114.24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10B-4017-BFB5-40DA74D933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B24F-4584-9C78-080DACAA8EB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B24F-4584-9C78-080DACAA8EB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4">
                  <c:v>0.53</c:v>
                </c:pt>
                <c:pt idx="5">
                  <c:v>0.58399999999999996</c:v>
                </c:pt>
                <c:pt idx="6">
                  <c:v>1.0999999999999999E-2</c:v>
                </c:pt>
                <c:pt idx="7">
                  <c:v>6.0000000000000001E-3</c:v>
                </c:pt>
                <c:pt idx="12">
                  <c:v>2.2669999999999999</c:v>
                </c:pt>
                <c:pt idx="21">
                  <c:v>4.8000000000000001E-2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24F-4584-9C78-080DACAA8EB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33.78</c:v>
                </c:pt>
                <c:pt idx="1">
                  <c:v>24.696000000000002</c:v>
                </c:pt>
                <c:pt idx="2">
                  <c:v>30.62</c:v>
                </c:pt>
                <c:pt idx="3">
                  <c:v>30.02</c:v>
                </c:pt>
                <c:pt idx="4">
                  <c:v>50.602000000000004</c:v>
                </c:pt>
                <c:pt idx="5">
                  <c:v>35.232999999999997</c:v>
                </c:pt>
                <c:pt idx="6">
                  <c:v>34.937000000000005</c:v>
                </c:pt>
                <c:pt idx="7">
                  <c:v>33.975999999999999</c:v>
                </c:pt>
                <c:pt idx="8">
                  <c:v>2.6930000000000001</c:v>
                </c:pt>
                <c:pt idx="9">
                  <c:v>0.154</c:v>
                </c:pt>
                <c:pt idx="10">
                  <c:v>5.9750000000000005</c:v>
                </c:pt>
                <c:pt idx="11">
                  <c:v>7.1209999999999996</c:v>
                </c:pt>
                <c:pt idx="12">
                  <c:v>16.329000000000001</c:v>
                </c:pt>
                <c:pt idx="13">
                  <c:v>7.3440000000000003</c:v>
                </c:pt>
                <c:pt idx="14">
                  <c:v>14.346</c:v>
                </c:pt>
                <c:pt idx="15">
                  <c:v>6.0190000000000001</c:v>
                </c:pt>
                <c:pt idx="16">
                  <c:v>16.222000000000001</c:v>
                </c:pt>
                <c:pt idx="17">
                  <c:v>29.321000000000002</c:v>
                </c:pt>
                <c:pt idx="18">
                  <c:v>24.240000000000002</c:v>
                </c:pt>
                <c:pt idx="19">
                  <c:v>20.446999999999999</c:v>
                </c:pt>
                <c:pt idx="20">
                  <c:v>23.087</c:v>
                </c:pt>
                <c:pt idx="21">
                  <c:v>40.86</c:v>
                </c:pt>
                <c:pt idx="22">
                  <c:v>16.266999999999999</c:v>
                </c:pt>
                <c:pt idx="23">
                  <c:v>12.506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24F-4584-9C78-080DACAA8EB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B24F-4584-9C78-080DACAA8EB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B24F-4584-9C78-080DACAA8EB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B24F-4584-9C78-080DACAA8EB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B24F-4584-9C78-080DACAA8EB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B24F-4584-9C78-080DACAA8EB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0">
                  <c:v>7.3999999999999996E-2</c:v>
                </c:pt>
                <c:pt idx="1">
                  <c:v>152.364</c:v>
                </c:pt>
                <c:pt idx="2">
                  <c:v>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24F-4584-9C78-080DACAA8EB4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12.5</c:v>
                </c:pt>
                <c:pt idx="9">
                  <c:v>22.7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45.8</c:v>
                </c:pt>
                <c:pt idx="16">
                  <c:v>9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24F-4584-9C78-080DACAA8EB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3.3149999999999999</c:v>
                </c:pt>
                <c:pt idx="1">
                  <c:v>48.403000000000006</c:v>
                </c:pt>
                <c:pt idx="2">
                  <c:v>37.728000000000009</c:v>
                </c:pt>
                <c:pt idx="3">
                  <c:v>8.9250000000000007</c:v>
                </c:pt>
                <c:pt idx="4">
                  <c:v>10.818000000000001</c:v>
                </c:pt>
                <c:pt idx="5">
                  <c:v>18.469000000000001</c:v>
                </c:pt>
                <c:pt idx="6">
                  <c:v>40.872</c:v>
                </c:pt>
                <c:pt idx="7">
                  <c:v>81.607000000000014</c:v>
                </c:pt>
                <c:pt idx="8">
                  <c:v>0.45500000000000002</c:v>
                </c:pt>
                <c:pt idx="9">
                  <c:v>0.39200000000000002</c:v>
                </c:pt>
                <c:pt idx="10">
                  <c:v>72.393000000000001</c:v>
                </c:pt>
                <c:pt idx="11">
                  <c:v>81.975999999999999</c:v>
                </c:pt>
                <c:pt idx="12">
                  <c:v>78.837000000000003</c:v>
                </c:pt>
                <c:pt idx="13">
                  <c:v>16.443999999999999</c:v>
                </c:pt>
                <c:pt idx="14">
                  <c:v>49.666999999999994</c:v>
                </c:pt>
                <c:pt idx="17">
                  <c:v>0.85299999999999998</c:v>
                </c:pt>
                <c:pt idx="20">
                  <c:v>6.0219999999999994</c:v>
                </c:pt>
                <c:pt idx="21">
                  <c:v>0.28100000000000003</c:v>
                </c:pt>
                <c:pt idx="22">
                  <c:v>0.14799999999999999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24F-4584-9C78-080DACAA8EB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B24F-4584-9C78-080DACAA8EB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B24F-4584-9C78-080DACAA8E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99.86</c:v>
                </c:pt>
                <c:pt idx="1">
                  <c:v>109.59</c:v>
                </c:pt>
                <c:pt idx="2">
                  <c:v>102.02</c:v>
                </c:pt>
                <c:pt idx="3">
                  <c:v>48.59</c:v>
                </c:pt>
                <c:pt idx="4">
                  <c:v>67.5</c:v>
                </c:pt>
                <c:pt idx="5">
                  <c:v>53.41</c:v>
                </c:pt>
                <c:pt idx="6">
                  <c:v>29.39</c:v>
                </c:pt>
                <c:pt idx="7">
                  <c:v>34.33</c:v>
                </c:pt>
                <c:pt idx="8">
                  <c:v>25.5</c:v>
                </c:pt>
                <c:pt idx="9">
                  <c:v>33.57</c:v>
                </c:pt>
                <c:pt idx="10">
                  <c:v>21.06</c:v>
                </c:pt>
                <c:pt idx="11">
                  <c:v>14.66</c:v>
                </c:pt>
                <c:pt idx="12">
                  <c:v>17.96</c:v>
                </c:pt>
                <c:pt idx="13">
                  <c:v>14</c:v>
                </c:pt>
                <c:pt idx="14">
                  <c:v>22.55</c:v>
                </c:pt>
                <c:pt idx="15">
                  <c:v>45.76</c:v>
                </c:pt>
                <c:pt idx="16">
                  <c:v>89.08</c:v>
                </c:pt>
                <c:pt idx="17">
                  <c:v>125.28</c:v>
                </c:pt>
                <c:pt idx="18">
                  <c:v>144.91999999999999</c:v>
                </c:pt>
                <c:pt idx="19">
                  <c:v>145.03</c:v>
                </c:pt>
                <c:pt idx="20">
                  <c:v>121.9</c:v>
                </c:pt>
                <c:pt idx="21">
                  <c:v>128.4</c:v>
                </c:pt>
                <c:pt idx="22">
                  <c:v>126.66</c:v>
                </c:pt>
                <c:pt idx="23">
                  <c:v>114.24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24F-4584-9C78-080DACAA8E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45739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37.168999999999997</v>
      </c>
      <c r="C4" s="18">
        <v>225.46300000000002</v>
      </c>
      <c r="D4" s="18">
        <v>138.34799999999998</v>
      </c>
      <c r="E4" s="18">
        <v>38.945</v>
      </c>
      <c r="F4" s="18">
        <v>61.95</v>
      </c>
      <c r="G4" s="18">
        <v>54.286000000000001</v>
      </c>
      <c r="H4" s="18">
        <v>75.8</v>
      </c>
      <c r="I4" s="18">
        <v>115.568</v>
      </c>
      <c r="J4" s="18">
        <v>15.667</v>
      </c>
      <c r="K4" s="18">
        <v>23.260999999999999</v>
      </c>
      <c r="L4" s="18">
        <v>78.320999999999998</v>
      </c>
      <c r="M4" s="18">
        <v>89.143999999999991</v>
      </c>
      <c r="N4" s="18">
        <v>97.460000000000008</v>
      </c>
      <c r="O4" s="18">
        <v>23.803000000000001</v>
      </c>
      <c r="P4" s="18">
        <v>64.012999999999991</v>
      </c>
      <c r="Q4" s="18">
        <v>51.782000000000004</v>
      </c>
      <c r="R4" s="18">
        <v>25.244999999999997</v>
      </c>
      <c r="S4" s="18">
        <v>30.161000000000001</v>
      </c>
      <c r="T4" s="18">
        <v>24.24</v>
      </c>
      <c r="U4" s="18">
        <v>20.446999999999999</v>
      </c>
      <c r="V4" s="18">
        <v>29.108999999999998</v>
      </c>
      <c r="W4" s="18">
        <v>41.189</v>
      </c>
      <c r="X4" s="18">
        <v>16.414999999999999</v>
      </c>
      <c r="Y4" s="18">
        <v>12.505999999999998</v>
      </c>
      <c r="Z4" s="19"/>
      <c r="AA4" s="20">
        <f>SUM(B4:Z4)</f>
        <v>1390.2919999999999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99.86</v>
      </c>
      <c r="C7" s="28">
        <v>109.59</v>
      </c>
      <c r="D7" s="28">
        <v>102.02</v>
      </c>
      <c r="E7" s="28">
        <v>48.59</v>
      </c>
      <c r="F7" s="28">
        <v>67.5</v>
      </c>
      <c r="G7" s="28">
        <v>53.41</v>
      </c>
      <c r="H7" s="28">
        <v>29.39</v>
      </c>
      <c r="I7" s="28">
        <v>34.33</v>
      </c>
      <c r="J7" s="28">
        <v>25.5</v>
      </c>
      <c r="K7" s="28">
        <v>33.57</v>
      </c>
      <c r="L7" s="28">
        <v>21.06</v>
      </c>
      <c r="M7" s="28">
        <v>14.66</v>
      </c>
      <c r="N7" s="28">
        <v>17.96</v>
      </c>
      <c r="O7" s="28">
        <v>14</v>
      </c>
      <c r="P7" s="28">
        <v>22.55</v>
      </c>
      <c r="Q7" s="28">
        <v>45.76</v>
      </c>
      <c r="R7" s="28">
        <v>89.08</v>
      </c>
      <c r="S7" s="28">
        <v>125.28</v>
      </c>
      <c r="T7" s="28">
        <v>144.91999999999999</v>
      </c>
      <c r="U7" s="28">
        <v>145.03</v>
      </c>
      <c r="V7" s="28">
        <v>121.9</v>
      </c>
      <c r="W7" s="28">
        <v>128.4</v>
      </c>
      <c r="X7" s="28">
        <v>126.66</v>
      </c>
      <c r="Y7" s="28">
        <v>114.24</v>
      </c>
      <c r="Z7" s="29"/>
      <c r="AA7" s="30">
        <f>IF(SUM(B7:Z7)&lt;&gt;0,AVERAGEIF(B7:Z7,"&lt;&gt;"""),"")</f>
        <v>72.302500000000009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29.606000000000002</v>
      </c>
      <c r="C12" s="52">
        <v>194.12099999999998</v>
      </c>
      <c r="D12" s="52">
        <v>127.6</v>
      </c>
      <c r="E12" s="52">
        <v>38.945</v>
      </c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>
        <v>10</v>
      </c>
      <c r="Q12" s="52">
        <v>22</v>
      </c>
      <c r="R12" s="52"/>
      <c r="S12" s="52">
        <v>3.2919999999999998</v>
      </c>
      <c r="T12" s="52"/>
      <c r="U12" s="52"/>
      <c r="V12" s="52">
        <v>24.510999999999999</v>
      </c>
      <c r="W12" s="52">
        <v>40.648000000000003</v>
      </c>
      <c r="X12" s="52"/>
      <c r="Y12" s="52"/>
      <c r="Z12" s="53"/>
      <c r="AA12" s="54">
        <f t="shared" si="0"/>
        <v>490.72300000000001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5.843</v>
      </c>
      <c r="C14" s="57"/>
      <c r="D14" s="57"/>
      <c r="E14" s="57"/>
      <c r="F14" s="57">
        <v>60.433</v>
      </c>
      <c r="G14" s="57">
        <v>53.133000000000003</v>
      </c>
      <c r="H14" s="57"/>
      <c r="I14" s="57">
        <v>19.657</v>
      </c>
      <c r="J14" s="57">
        <v>15.643000000000001</v>
      </c>
      <c r="K14" s="57">
        <v>23.260999999999999</v>
      </c>
      <c r="L14" s="57">
        <v>9.5210000000000008</v>
      </c>
      <c r="M14" s="57">
        <v>5.0439999999999996</v>
      </c>
      <c r="N14" s="57">
        <v>3.16</v>
      </c>
      <c r="O14" s="57">
        <v>22.103000000000002</v>
      </c>
      <c r="P14" s="57">
        <v>6.2129999999999992</v>
      </c>
      <c r="Q14" s="57">
        <v>29.782</v>
      </c>
      <c r="R14" s="57">
        <v>25.244999999999997</v>
      </c>
      <c r="S14" s="57">
        <v>6.9690000000000003</v>
      </c>
      <c r="T14" s="57">
        <v>24.24</v>
      </c>
      <c r="U14" s="57">
        <v>20.439999999999998</v>
      </c>
      <c r="V14" s="57">
        <v>4.5979999999999999</v>
      </c>
      <c r="W14" s="57">
        <v>0.54100000000000004</v>
      </c>
      <c r="X14" s="57">
        <v>16.414999999999999</v>
      </c>
      <c r="Y14" s="57">
        <v>12.505999999999998</v>
      </c>
      <c r="Z14" s="58"/>
      <c r="AA14" s="59">
        <f t="shared" si="0"/>
        <v>364.74700000000001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35.448999999999998</v>
      </c>
      <c r="C16" s="62">
        <f t="shared" si="1"/>
        <v>194.12099999999998</v>
      </c>
      <c r="D16" s="62">
        <f t="shared" si="1"/>
        <v>127.6</v>
      </c>
      <c r="E16" s="62">
        <f t="shared" si="1"/>
        <v>38.945</v>
      </c>
      <c r="F16" s="62">
        <f t="shared" si="1"/>
        <v>60.433</v>
      </c>
      <c r="G16" s="62">
        <f t="shared" si="1"/>
        <v>53.133000000000003</v>
      </c>
      <c r="H16" s="62">
        <f t="shared" si="1"/>
        <v>0</v>
      </c>
      <c r="I16" s="62">
        <f t="shared" si="1"/>
        <v>19.657</v>
      </c>
      <c r="J16" s="62">
        <f t="shared" si="1"/>
        <v>15.643000000000001</v>
      </c>
      <c r="K16" s="62">
        <f t="shared" si="1"/>
        <v>23.260999999999999</v>
      </c>
      <c r="L16" s="62">
        <f t="shared" si="1"/>
        <v>9.5210000000000008</v>
      </c>
      <c r="M16" s="62">
        <f t="shared" si="1"/>
        <v>5.0439999999999996</v>
      </c>
      <c r="N16" s="62">
        <f t="shared" si="1"/>
        <v>3.16</v>
      </c>
      <c r="O16" s="62">
        <f t="shared" si="1"/>
        <v>22.103000000000002</v>
      </c>
      <c r="P16" s="62">
        <f t="shared" si="1"/>
        <v>16.213000000000001</v>
      </c>
      <c r="Q16" s="62">
        <f t="shared" si="1"/>
        <v>51.781999999999996</v>
      </c>
      <c r="R16" s="62">
        <f t="shared" si="1"/>
        <v>25.244999999999997</v>
      </c>
      <c r="S16" s="62">
        <f t="shared" si="1"/>
        <v>10.260999999999999</v>
      </c>
      <c r="T16" s="62">
        <f t="shared" si="1"/>
        <v>24.24</v>
      </c>
      <c r="U16" s="62">
        <f t="shared" si="1"/>
        <v>20.439999999999998</v>
      </c>
      <c r="V16" s="62">
        <f t="shared" si="1"/>
        <v>29.108999999999998</v>
      </c>
      <c r="W16" s="62">
        <f t="shared" si="1"/>
        <v>41.189</v>
      </c>
      <c r="X16" s="62">
        <f t="shared" si="1"/>
        <v>16.414999999999999</v>
      </c>
      <c r="Y16" s="62">
        <f t="shared" si="1"/>
        <v>12.505999999999998</v>
      </c>
      <c r="Z16" s="63" t="str">
        <f t="shared" si="1"/>
        <v/>
      </c>
      <c r="AA16" s="64">
        <f>SUM(AA10:AA15)</f>
        <v>855.47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>
        <v>1.1919999999999999</v>
      </c>
      <c r="D20" s="77">
        <v>1.173</v>
      </c>
      <c r="E20" s="77"/>
      <c r="F20" s="77">
        <v>1.175</v>
      </c>
      <c r="G20" s="77">
        <v>1.153</v>
      </c>
      <c r="H20" s="77"/>
      <c r="I20" s="77"/>
      <c r="J20" s="77">
        <v>2.4E-2</v>
      </c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>
        <v>7.0000000000000001E-3</v>
      </c>
      <c r="V20" s="77"/>
      <c r="W20" s="77"/>
      <c r="X20" s="77"/>
      <c r="Y20" s="77"/>
      <c r="Z20" s="78"/>
      <c r="AA20" s="79">
        <f t="shared" si="2"/>
        <v>4.7239999999999993</v>
      </c>
    </row>
    <row r="21" spans="1:27" ht="24.95" customHeight="1" x14ac:dyDescent="0.2">
      <c r="A21" s="75" t="s">
        <v>16</v>
      </c>
      <c r="B21" s="80">
        <v>1.72</v>
      </c>
      <c r="C21" s="81">
        <v>30.15</v>
      </c>
      <c r="D21" s="81">
        <v>9.5750000000000011</v>
      </c>
      <c r="E21" s="81"/>
      <c r="F21" s="81">
        <v>0.34200000000000003</v>
      </c>
      <c r="G21" s="81"/>
      <c r="H21" s="81"/>
      <c r="I21" s="81">
        <v>1.0999999999999999E-2</v>
      </c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41.798000000000002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1.72</v>
      </c>
      <c r="C26" s="88">
        <f t="shared" si="3"/>
        <v>31.341999999999999</v>
      </c>
      <c r="D26" s="88">
        <f t="shared" si="3"/>
        <v>10.748000000000001</v>
      </c>
      <c r="E26" s="88">
        <f t="shared" si="3"/>
        <v>0</v>
      </c>
      <c r="F26" s="88">
        <f t="shared" si="3"/>
        <v>1.5170000000000001</v>
      </c>
      <c r="G26" s="88">
        <f t="shared" si="3"/>
        <v>1.153</v>
      </c>
      <c r="H26" s="88">
        <f t="shared" si="3"/>
        <v>0</v>
      </c>
      <c r="I26" s="88">
        <f t="shared" si="3"/>
        <v>1.0999999999999999E-2</v>
      </c>
      <c r="J26" s="88">
        <f t="shared" si="3"/>
        <v>2.4E-2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7.0000000000000001E-3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46.521999999999998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37.168999999999997</v>
      </c>
      <c r="C30" s="77">
        <v>225.46299999999999</v>
      </c>
      <c r="D30" s="77">
        <v>138.34800000000001</v>
      </c>
      <c r="E30" s="77">
        <v>38.945</v>
      </c>
      <c r="F30" s="77">
        <v>61.95</v>
      </c>
      <c r="G30" s="77">
        <v>54.286000000000001</v>
      </c>
      <c r="H30" s="77"/>
      <c r="I30" s="77">
        <v>19.667999999999999</v>
      </c>
      <c r="J30" s="77">
        <v>15.667</v>
      </c>
      <c r="K30" s="77">
        <v>23.260999999999999</v>
      </c>
      <c r="L30" s="77">
        <v>9.5210000000000008</v>
      </c>
      <c r="M30" s="77">
        <v>5.0439999999999996</v>
      </c>
      <c r="N30" s="77">
        <v>3.16</v>
      </c>
      <c r="O30" s="77">
        <v>22.103000000000002</v>
      </c>
      <c r="P30" s="77">
        <v>16.213000000000001</v>
      </c>
      <c r="Q30" s="77">
        <v>51.781999999999996</v>
      </c>
      <c r="R30" s="77">
        <v>25.245000000000001</v>
      </c>
      <c r="S30" s="77">
        <v>10.260999999999999</v>
      </c>
      <c r="T30" s="77">
        <v>24.24</v>
      </c>
      <c r="U30" s="77">
        <v>20.446999999999999</v>
      </c>
      <c r="V30" s="77">
        <v>29.109000000000002</v>
      </c>
      <c r="W30" s="77">
        <v>41.189</v>
      </c>
      <c r="X30" s="77">
        <v>16.414999999999999</v>
      </c>
      <c r="Y30" s="77">
        <v>12.506</v>
      </c>
      <c r="Z30" s="78"/>
      <c r="AA30" s="79">
        <f>SUM(B30:Z30)</f>
        <v>901.99199999999985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37.168999999999997</v>
      </c>
      <c r="C32" s="62">
        <f t="shared" ref="C32:Z32" si="4">IF(LEN(C$2)&gt;0,SUM(C29:C31),"")</f>
        <v>225.46299999999999</v>
      </c>
      <c r="D32" s="62">
        <f t="shared" si="4"/>
        <v>138.34800000000001</v>
      </c>
      <c r="E32" s="62">
        <f t="shared" si="4"/>
        <v>38.945</v>
      </c>
      <c r="F32" s="62">
        <f t="shared" si="4"/>
        <v>61.95</v>
      </c>
      <c r="G32" s="62">
        <f t="shared" si="4"/>
        <v>54.286000000000001</v>
      </c>
      <c r="H32" s="62">
        <f t="shared" si="4"/>
        <v>0</v>
      </c>
      <c r="I32" s="62">
        <f t="shared" si="4"/>
        <v>19.667999999999999</v>
      </c>
      <c r="J32" s="62">
        <f t="shared" si="4"/>
        <v>15.667</v>
      </c>
      <c r="K32" s="62">
        <f t="shared" si="4"/>
        <v>23.260999999999999</v>
      </c>
      <c r="L32" s="62">
        <f t="shared" si="4"/>
        <v>9.5210000000000008</v>
      </c>
      <c r="M32" s="62">
        <f t="shared" si="4"/>
        <v>5.0439999999999996</v>
      </c>
      <c r="N32" s="62">
        <f t="shared" si="4"/>
        <v>3.16</v>
      </c>
      <c r="O32" s="62">
        <f t="shared" si="4"/>
        <v>22.103000000000002</v>
      </c>
      <c r="P32" s="62">
        <f t="shared" si="4"/>
        <v>16.213000000000001</v>
      </c>
      <c r="Q32" s="62">
        <f t="shared" si="4"/>
        <v>51.781999999999996</v>
      </c>
      <c r="R32" s="62">
        <f t="shared" si="4"/>
        <v>25.245000000000001</v>
      </c>
      <c r="S32" s="62">
        <f t="shared" si="4"/>
        <v>10.260999999999999</v>
      </c>
      <c r="T32" s="62">
        <f t="shared" si="4"/>
        <v>24.24</v>
      </c>
      <c r="U32" s="62">
        <f t="shared" si="4"/>
        <v>20.446999999999999</v>
      </c>
      <c r="V32" s="62">
        <f t="shared" si="4"/>
        <v>29.109000000000002</v>
      </c>
      <c r="W32" s="62">
        <f t="shared" si="4"/>
        <v>41.189</v>
      </c>
      <c r="X32" s="62">
        <f t="shared" si="4"/>
        <v>16.414999999999999</v>
      </c>
      <c r="Y32" s="62">
        <f t="shared" si="4"/>
        <v>12.506</v>
      </c>
      <c r="Z32" s="63" t="str">
        <f t="shared" si="4"/>
        <v/>
      </c>
      <c r="AA32" s="64">
        <f>SUM(AA29:AA31)</f>
        <v>901.99199999999985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>
        <v>75.8</v>
      </c>
      <c r="I37" s="99">
        <v>95.9</v>
      </c>
      <c r="J37" s="99"/>
      <c r="K37" s="99"/>
      <c r="L37" s="99">
        <v>68.8</v>
      </c>
      <c r="M37" s="99">
        <v>84.1</v>
      </c>
      <c r="N37" s="99">
        <v>94.3</v>
      </c>
      <c r="O37" s="99">
        <v>1.7</v>
      </c>
      <c r="P37" s="99">
        <v>47.8</v>
      </c>
      <c r="Q37" s="99"/>
      <c r="R37" s="99"/>
      <c r="S37" s="99">
        <v>19.899999999999999</v>
      </c>
      <c r="T37" s="99"/>
      <c r="U37" s="99"/>
      <c r="V37" s="99"/>
      <c r="W37" s="99"/>
      <c r="X37" s="99"/>
      <c r="Y37" s="99"/>
      <c r="Z37" s="100"/>
      <c r="AA37" s="79">
        <f t="shared" si="5"/>
        <v>488.3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75.8</v>
      </c>
      <c r="I40" s="88">
        <f t="shared" si="6"/>
        <v>95.9</v>
      </c>
      <c r="J40" s="88">
        <f t="shared" si="6"/>
        <v>0</v>
      </c>
      <c r="K40" s="88">
        <f t="shared" si="6"/>
        <v>0</v>
      </c>
      <c r="L40" s="88">
        <f t="shared" si="6"/>
        <v>68.8</v>
      </c>
      <c r="M40" s="88">
        <f t="shared" si="6"/>
        <v>84.1</v>
      </c>
      <c r="N40" s="88">
        <f t="shared" si="6"/>
        <v>94.3</v>
      </c>
      <c r="O40" s="88">
        <f t="shared" si="6"/>
        <v>1.7</v>
      </c>
      <c r="P40" s="88">
        <f t="shared" si="6"/>
        <v>47.8</v>
      </c>
      <c r="Q40" s="88">
        <f t="shared" si="6"/>
        <v>0</v>
      </c>
      <c r="R40" s="88">
        <f t="shared" si="6"/>
        <v>0</v>
      </c>
      <c r="S40" s="88">
        <f t="shared" si="6"/>
        <v>19.899999999999999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488.3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>
        <v>75.8</v>
      </c>
      <c r="I45" s="99">
        <v>95.9</v>
      </c>
      <c r="J45" s="99"/>
      <c r="K45" s="99"/>
      <c r="L45" s="99">
        <v>68.8</v>
      </c>
      <c r="M45" s="99">
        <v>84.1</v>
      </c>
      <c r="N45" s="99">
        <v>94.3</v>
      </c>
      <c r="O45" s="99">
        <v>1.7</v>
      </c>
      <c r="P45" s="99">
        <v>47.8</v>
      </c>
      <c r="Q45" s="99"/>
      <c r="R45" s="99"/>
      <c r="S45" s="99">
        <v>19.899999999999999</v>
      </c>
      <c r="T45" s="99"/>
      <c r="U45" s="99"/>
      <c r="V45" s="99"/>
      <c r="W45" s="99"/>
      <c r="X45" s="99"/>
      <c r="Y45" s="99"/>
      <c r="Z45" s="100"/>
      <c r="AA45" s="79">
        <f t="shared" si="7"/>
        <v>488.3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75.8</v>
      </c>
      <c r="I49" s="88">
        <f t="shared" si="8"/>
        <v>95.9</v>
      </c>
      <c r="J49" s="88">
        <f t="shared" si="8"/>
        <v>0</v>
      </c>
      <c r="K49" s="88">
        <f t="shared" si="8"/>
        <v>0</v>
      </c>
      <c r="L49" s="88">
        <f t="shared" si="8"/>
        <v>68.8</v>
      </c>
      <c r="M49" s="88">
        <f t="shared" si="8"/>
        <v>84.1</v>
      </c>
      <c r="N49" s="88">
        <f t="shared" si="8"/>
        <v>94.3</v>
      </c>
      <c r="O49" s="88">
        <f t="shared" si="8"/>
        <v>1.7</v>
      </c>
      <c r="P49" s="88">
        <f t="shared" si="8"/>
        <v>47.8</v>
      </c>
      <c r="Q49" s="88">
        <f t="shared" si="8"/>
        <v>0</v>
      </c>
      <c r="R49" s="88">
        <f t="shared" si="8"/>
        <v>0</v>
      </c>
      <c r="S49" s="88">
        <f t="shared" si="8"/>
        <v>19.899999999999999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488.3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37.168999999999997</v>
      </c>
      <c r="C52" s="88">
        <f t="shared" si="10"/>
        <v>225.46299999999997</v>
      </c>
      <c r="D52" s="88">
        <f t="shared" si="10"/>
        <v>138.34799999999998</v>
      </c>
      <c r="E52" s="88">
        <f t="shared" si="10"/>
        <v>38.945</v>
      </c>
      <c r="F52" s="88">
        <f t="shared" si="10"/>
        <v>61.95</v>
      </c>
      <c r="G52" s="88">
        <f t="shared" si="10"/>
        <v>54.286000000000001</v>
      </c>
      <c r="H52" s="88">
        <f t="shared" si="10"/>
        <v>75.8</v>
      </c>
      <c r="I52" s="88">
        <f t="shared" si="10"/>
        <v>115.56800000000001</v>
      </c>
      <c r="J52" s="88">
        <f t="shared" si="10"/>
        <v>15.667</v>
      </c>
      <c r="K52" s="88">
        <f t="shared" si="10"/>
        <v>23.260999999999999</v>
      </c>
      <c r="L52" s="88">
        <f t="shared" si="10"/>
        <v>78.320999999999998</v>
      </c>
      <c r="M52" s="88">
        <f t="shared" si="10"/>
        <v>89.143999999999991</v>
      </c>
      <c r="N52" s="88">
        <f t="shared" si="10"/>
        <v>97.46</v>
      </c>
      <c r="O52" s="88">
        <f t="shared" si="10"/>
        <v>23.803000000000001</v>
      </c>
      <c r="P52" s="88">
        <f t="shared" si="10"/>
        <v>64.013000000000005</v>
      </c>
      <c r="Q52" s="88">
        <f t="shared" si="10"/>
        <v>51.781999999999996</v>
      </c>
      <c r="R52" s="88">
        <f t="shared" si="10"/>
        <v>25.244999999999997</v>
      </c>
      <c r="S52" s="88">
        <f t="shared" si="10"/>
        <v>30.160999999999998</v>
      </c>
      <c r="T52" s="88">
        <f t="shared" si="10"/>
        <v>24.24</v>
      </c>
      <c r="U52" s="88">
        <f t="shared" si="10"/>
        <v>20.446999999999999</v>
      </c>
      <c r="V52" s="88">
        <f t="shared" si="10"/>
        <v>29.108999999999998</v>
      </c>
      <c r="W52" s="88">
        <f t="shared" si="10"/>
        <v>41.189</v>
      </c>
      <c r="X52" s="88">
        <f t="shared" si="10"/>
        <v>16.414999999999999</v>
      </c>
      <c r="Y52" s="88">
        <f t="shared" si="10"/>
        <v>12.505999999999998</v>
      </c>
      <c r="Z52" s="89" t="str">
        <f t="shared" si="10"/>
        <v/>
      </c>
      <c r="AA52" s="104">
        <f>SUM(B52:Z52)</f>
        <v>1390.2919999999997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45739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37.168999999999997</v>
      </c>
      <c r="C4" s="18">
        <v>225.46299999999999</v>
      </c>
      <c r="D4" s="18">
        <v>138.34800000000001</v>
      </c>
      <c r="E4" s="18">
        <v>38.945</v>
      </c>
      <c r="F4" s="18">
        <v>61.95</v>
      </c>
      <c r="G4" s="18">
        <v>54.286000000000001</v>
      </c>
      <c r="H4" s="18">
        <v>75.819999999999993</v>
      </c>
      <c r="I4" s="18">
        <v>115.58900000000001</v>
      </c>
      <c r="J4" s="18">
        <v>15.648</v>
      </c>
      <c r="K4" s="18">
        <v>23.245999999999999</v>
      </c>
      <c r="L4" s="18">
        <v>78.367999999999995</v>
      </c>
      <c r="M4" s="18">
        <v>89.097000000000008</v>
      </c>
      <c r="N4" s="18">
        <v>97.433000000000007</v>
      </c>
      <c r="O4" s="18">
        <v>23.788</v>
      </c>
      <c r="P4" s="18">
        <v>64.012999999999991</v>
      </c>
      <c r="Q4" s="18">
        <v>51.818999999999996</v>
      </c>
      <c r="R4" s="18">
        <v>25.222000000000001</v>
      </c>
      <c r="S4" s="18">
        <v>30.174000000000003</v>
      </c>
      <c r="T4" s="18">
        <v>24.240000000000002</v>
      </c>
      <c r="U4" s="18">
        <v>20.446999999999999</v>
      </c>
      <c r="V4" s="18">
        <v>29.108999999999998</v>
      </c>
      <c r="W4" s="18">
        <v>41.188999999999993</v>
      </c>
      <c r="X4" s="18">
        <v>16.414999999999999</v>
      </c>
      <c r="Y4" s="18">
        <v>12.506</v>
      </c>
      <c r="Z4" s="19"/>
      <c r="AA4" s="20">
        <f>SUM(B4:Z4)</f>
        <v>1390.2839999999999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99.86</v>
      </c>
      <c r="C7" s="28">
        <v>109.59</v>
      </c>
      <c r="D7" s="28">
        <v>102.02</v>
      </c>
      <c r="E7" s="28">
        <v>48.59</v>
      </c>
      <c r="F7" s="28">
        <v>67.5</v>
      </c>
      <c r="G7" s="28">
        <v>53.41</v>
      </c>
      <c r="H7" s="28">
        <v>29.39</v>
      </c>
      <c r="I7" s="28">
        <v>34.33</v>
      </c>
      <c r="J7" s="28">
        <v>25.5</v>
      </c>
      <c r="K7" s="28">
        <v>33.57</v>
      </c>
      <c r="L7" s="28">
        <v>21.06</v>
      </c>
      <c r="M7" s="28">
        <v>14.66</v>
      </c>
      <c r="N7" s="28">
        <v>17.96</v>
      </c>
      <c r="O7" s="28">
        <v>14</v>
      </c>
      <c r="P7" s="28">
        <v>22.55</v>
      </c>
      <c r="Q7" s="28">
        <v>45.76</v>
      </c>
      <c r="R7" s="28">
        <v>89.08</v>
      </c>
      <c r="S7" s="28">
        <v>125.28</v>
      </c>
      <c r="T7" s="28">
        <v>144.91999999999999</v>
      </c>
      <c r="U7" s="28">
        <v>145.03</v>
      </c>
      <c r="V7" s="28">
        <v>121.9</v>
      </c>
      <c r="W7" s="28">
        <v>128.4</v>
      </c>
      <c r="X7" s="28">
        <v>126.66</v>
      </c>
      <c r="Y7" s="28">
        <v>114.24</v>
      </c>
      <c r="Z7" s="29"/>
      <c r="AA7" s="30">
        <f>IF(SUM(B7:Z7)&lt;&gt;0,AVERAGEIF(B7:Z7,"&lt;&gt;"""),"")</f>
        <v>72.302500000000009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7.3999999999999996E-2</v>
      </c>
      <c r="C12" s="52">
        <v>152.364</v>
      </c>
      <c r="D12" s="52">
        <v>70</v>
      </c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222.43800000000002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3.3149999999999999</v>
      </c>
      <c r="C14" s="57">
        <v>48.403000000000006</v>
      </c>
      <c r="D14" s="57">
        <v>37.728000000000009</v>
      </c>
      <c r="E14" s="57">
        <v>8.9250000000000007</v>
      </c>
      <c r="F14" s="57">
        <v>10.818000000000001</v>
      </c>
      <c r="G14" s="57">
        <v>18.469000000000001</v>
      </c>
      <c r="H14" s="57">
        <v>40.872</v>
      </c>
      <c r="I14" s="57">
        <v>81.607000000000014</v>
      </c>
      <c r="J14" s="57">
        <v>0.45500000000000002</v>
      </c>
      <c r="K14" s="57">
        <v>0.39200000000000002</v>
      </c>
      <c r="L14" s="57">
        <v>72.393000000000001</v>
      </c>
      <c r="M14" s="57">
        <v>81.975999999999999</v>
      </c>
      <c r="N14" s="57">
        <v>78.837000000000003</v>
      </c>
      <c r="O14" s="57">
        <v>16.443999999999999</v>
      </c>
      <c r="P14" s="57">
        <v>49.666999999999994</v>
      </c>
      <c r="Q14" s="57"/>
      <c r="R14" s="57"/>
      <c r="S14" s="57">
        <v>0.85299999999999998</v>
      </c>
      <c r="T14" s="57"/>
      <c r="U14" s="57"/>
      <c r="V14" s="57">
        <v>6.0219999999999994</v>
      </c>
      <c r="W14" s="57">
        <v>0.28100000000000003</v>
      </c>
      <c r="X14" s="57">
        <v>0.14799999999999999</v>
      </c>
      <c r="Y14" s="57"/>
      <c r="Z14" s="58"/>
      <c r="AA14" s="59">
        <f t="shared" si="0"/>
        <v>557.60500000000002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3.3889999999999998</v>
      </c>
      <c r="C16" s="62">
        <f t="shared" ref="C16:Z16" si="1">IF(LEN(C$2)&gt;0,SUM(C10:C15),"")</f>
        <v>200.767</v>
      </c>
      <c r="D16" s="62">
        <f t="shared" si="1"/>
        <v>107.72800000000001</v>
      </c>
      <c r="E16" s="62">
        <f t="shared" si="1"/>
        <v>8.9250000000000007</v>
      </c>
      <c r="F16" s="62">
        <f t="shared" si="1"/>
        <v>10.818000000000001</v>
      </c>
      <c r="G16" s="62">
        <f t="shared" si="1"/>
        <v>18.469000000000001</v>
      </c>
      <c r="H16" s="62">
        <f t="shared" si="1"/>
        <v>40.872</v>
      </c>
      <c r="I16" s="62">
        <f t="shared" si="1"/>
        <v>81.607000000000014</v>
      </c>
      <c r="J16" s="62">
        <f t="shared" si="1"/>
        <v>0.45500000000000002</v>
      </c>
      <c r="K16" s="62">
        <f t="shared" si="1"/>
        <v>0.39200000000000002</v>
      </c>
      <c r="L16" s="62">
        <f t="shared" si="1"/>
        <v>72.393000000000001</v>
      </c>
      <c r="M16" s="62">
        <f t="shared" si="1"/>
        <v>81.975999999999999</v>
      </c>
      <c r="N16" s="62">
        <f t="shared" si="1"/>
        <v>78.837000000000003</v>
      </c>
      <c r="O16" s="62">
        <f t="shared" si="1"/>
        <v>16.443999999999999</v>
      </c>
      <c r="P16" s="62">
        <f t="shared" si="1"/>
        <v>49.666999999999994</v>
      </c>
      <c r="Q16" s="62">
        <f t="shared" si="1"/>
        <v>0</v>
      </c>
      <c r="R16" s="62">
        <f t="shared" si="1"/>
        <v>0</v>
      </c>
      <c r="S16" s="62">
        <f t="shared" si="1"/>
        <v>0.85299999999999998</v>
      </c>
      <c r="T16" s="62">
        <f t="shared" si="1"/>
        <v>0</v>
      </c>
      <c r="U16" s="62">
        <f t="shared" si="1"/>
        <v>0</v>
      </c>
      <c r="V16" s="62">
        <f t="shared" si="1"/>
        <v>6.0219999999999994</v>
      </c>
      <c r="W16" s="62">
        <f t="shared" si="1"/>
        <v>0.28100000000000003</v>
      </c>
      <c r="X16" s="62">
        <f t="shared" si="1"/>
        <v>0.14799999999999999</v>
      </c>
      <c r="Y16" s="62">
        <f t="shared" si="1"/>
        <v>0</v>
      </c>
      <c r="Z16" s="63" t="str">
        <f t="shared" si="1"/>
        <v/>
      </c>
      <c r="AA16" s="64">
        <f>SUM(AA10:AA15)</f>
        <v>780.04300000000001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>
        <v>0.53</v>
      </c>
      <c r="G20" s="77">
        <v>0.58399999999999996</v>
      </c>
      <c r="H20" s="77">
        <v>1.0999999999999999E-2</v>
      </c>
      <c r="I20" s="77">
        <v>6.0000000000000001E-3</v>
      </c>
      <c r="J20" s="77"/>
      <c r="K20" s="77"/>
      <c r="L20" s="77"/>
      <c r="M20" s="77"/>
      <c r="N20" s="77">
        <v>2.2669999999999999</v>
      </c>
      <c r="O20" s="77"/>
      <c r="P20" s="77"/>
      <c r="Q20" s="77"/>
      <c r="R20" s="77"/>
      <c r="S20" s="77"/>
      <c r="T20" s="77"/>
      <c r="U20" s="77"/>
      <c r="V20" s="77"/>
      <c r="W20" s="77">
        <v>4.8000000000000001E-2</v>
      </c>
      <c r="X20" s="77"/>
      <c r="Y20" s="77"/>
      <c r="Z20" s="78"/>
      <c r="AA20" s="79">
        <f t="shared" si="2"/>
        <v>3.4459999999999997</v>
      </c>
    </row>
    <row r="21" spans="1:27" ht="24.95" customHeight="1" x14ac:dyDescent="0.2">
      <c r="A21" s="75" t="s">
        <v>16</v>
      </c>
      <c r="B21" s="80">
        <v>33.78</v>
      </c>
      <c r="C21" s="81">
        <v>24.696000000000002</v>
      </c>
      <c r="D21" s="81">
        <v>30.62</v>
      </c>
      <c r="E21" s="81">
        <v>30.02</v>
      </c>
      <c r="F21" s="81">
        <v>50.602000000000004</v>
      </c>
      <c r="G21" s="81">
        <v>35.232999999999997</v>
      </c>
      <c r="H21" s="81">
        <v>34.937000000000005</v>
      </c>
      <c r="I21" s="81">
        <v>33.975999999999999</v>
      </c>
      <c r="J21" s="81">
        <v>2.6930000000000001</v>
      </c>
      <c r="K21" s="81">
        <v>0.154</v>
      </c>
      <c r="L21" s="81">
        <v>5.9750000000000005</v>
      </c>
      <c r="M21" s="81">
        <v>7.1209999999999996</v>
      </c>
      <c r="N21" s="81">
        <v>16.329000000000001</v>
      </c>
      <c r="O21" s="81">
        <v>7.3440000000000003</v>
      </c>
      <c r="P21" s="81">
        <v>14.346</v>
      </c>
      <c r="Q21" s="81">
        <v>6.0190000000000001</v>
      </c>
      <c r="R21" s="81">
        <v>16.222000000000001</v>
      </c>
      <c r="S21" s="81">
        <v>29.321000000000002</v>
      </c>
      <c r="T21" s="81">
        <v>24.240000000000002</v>
      </c>
      <c r="U21" s="81">
        <v>20.446999999999999</v>
      </c>
      <c r="V21" s="81">
        <v>23.087</v>
      </c>
      <c r="W21" s="81">
        <v>40.86</v>
      </c>
      <c r="X21" s="81">
        <v>16.266999999999999</v>
      </c>
      <c r="Y21" s="81">
        <v>12.506</v>
      </c>
      <c r="Z21" s="78"/>
      <c r="AA21" s="79">
        <f t="shared" si="2"/>
        <v>516.79500000000007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33.78</v>
      </c>
      <c r="C26" s="88">
        <f t="shared" ref="C26:Z26" si="3">IF(LEN(C$2)&gt;0,SUM(C19:C25),"")</f>
        <v>24.696000000000002</v>
      </c>
      <c r="D26" s="88">
        <f t="shared" si="3"/>
        <v>30.62</v>
      </c>
      <c r="E26" s="88">
        <f t="shared" si="3"/>
        <v>30.02</v>
      </c>
      <c r="F26" s="88">
        <f t="shared" si="3"/>
        <v>51.132000000000005</v>
      </c>
      <c r="G26" s="88">
        <f t="shared" si="3"/>
        <v>35.817</v>
      </c>
      <c r="H26" s="88">
        <f t="shared" si="3"/>
        <v>34.948000000000008</v>
      </c>
      <c r="I26" s="88">
        <f t="shared" si="3"/>
        <v>33.981999999999999</v>
      </c>
      <c r="J26" s="88">
        <f t="shared" si="3"/>
        <v>2.6930000000000001</v>
      </c>
      <c r="K26" s="88">
        <f t="shared" si="3"/>
        <v>0.154</v>
      </c>
      <c r="L26" s="88">
        <f t="shared" si="3"/>
        <v>5.9750000000000005</v>
      </c>
      <c r="M26" s="88">
        <f t="shared" si="3"/>
        <v>7.1209999999999996</v>
      </c>
      <c r="N26" s="88">
        <f t="shared" si="3"/>
        <v>18.596</v>
      </c>
      <c r="O26" s="88">
        <f t="shared" si="3"/>
        <v>7.3440000000000003</v>
      </c>
      <c r="P26" s="88">
        <f t="shared" si="3"/>
        <v>14.346</v>
      </c>
      <c r="Q26" s="88">
        <f t="shared" si="3"/>
        <v>6.0190000000000001</v>
      </c>
      <c r="R26" s="88">
        <f t="shared" si="3"/>
        <v>16.222000000000001</v>
      </c>
      <c r="S26" s="88">
        <f t="shared" si="3"/>
        <v>29.321000000000002</v>
      </c>
      <c r="T26" s="88">
        <f t="shared" si="3"/>
        <v>24.240000000000002</v>
      </c>
      <c r="U26" s="88">
        <f t="shared" si="3"/>
        <v>20.446999999999999</v>
      </c>
      <c r="V26" s="88">
        <f t="shared" si="3"/>
        <v>23.087</v>
      </c>
      <c r="W26" s="88">
        <f t="shared" si="3"/>
        <v>40.908000000000001</v>
      </c>
      <c r="X26" s="88">
        <f t="shared" si="3"/>
        <v>16.266999999999999</v>
      </c>
      <c r="Y26" s="88">
        <f t="shared" si="3"/>
        <v>12.506</v>
      </c>
      <c r="Z26" s="89" t="str">
        <f t="shared" si="3"/>
        <v/>
      </c>
      <c r="AA26" s="90">
        <f>SUM(AA19:AA25)</f>
        <v>520.2410000000001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37.168999999999997</v>
      </c>
      <c r="C30" s="77">
        <v>225.46299999999999</v>
      </c>
      <c r="D30" s="77">
        <v>138.34800000000001</v>
      </c>
      <c r="E30" s="77">
        <v>38.945</v>
      </c>
      <c r="F30" s="77">
        <v>61.95</v>
      </c>
      <c r="G30" s="77">
        <v>54.286000000000001</v>
      </c>
      <c r="H30" s="77">
        <v>75.819999999999993</v>
      </c>
      <c r="I30" s="77">
        <v>115.589</v>
      </c>
      <c r="J30" s="77">
        <v>3.1480000000000001</v>
      </c>
      <c r="K30" s="77">
        <v>0.54600000000000004</v>
      </c>
      <c r="L30" s="77">
        <v>78.367999999999995</v>
      </c>
      <c r="M30" s="77">
        <v>89.096999999999994</v>
      </c>
      <c r="N30" s="77">
        <v>97.433000000000007</v>
      </c>
      <c r="O30" s="77">
        <v>23.788</v>
      </c>
      <c r="P30" s="77">
        <v>64.013000000000005</v>
      </c>
      <c r="Q30" s="77">
        <v>6.0190000000000001</v>
      </c>
      <c r="R30" s="77">
        <v>16.222000000000001</v>
      </c>
      <c r="S30" s="77">
        <v>30.173999999999999</v>
      </c>
      <c r="T30" s="77">
        <v>24.24</v>
      </c>
      <c r="U30" s="77">
        <v>20.446999999999999</v>
      </c>
      <c r="V30" s="77">
        <v>29.109000000000002</v>
      </c>
      <c r="W30" s="77">
        <v>41.189</v>
      </c>
      <c r="X30" s="77">
        <v>16.414999999999999</v>
      </c>
      <c r="Y30" s="77">
        <v>12.506</v>
      </c>
      <c r="Z30" s="78"/>
      <c r="AA30" s="79">
        <f>SUM(B30:Z30)</f>
        <v>1300.2839999999999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37.168999999999997</v>
      </c>
      <c r="C32" s="62">
        <f t="shared" ref="C32:Z32" si="4">IF(LEN(C$2)&gt;0,SUM(C29:C31),"")</f>
        <v>225.46299999999999</v>
      </c>
      <c r="D32" s="62">
        <f t="shared" si="4"/>
        <v>138.34800000000001</v>
      </c>
      <c r="E32" s="62">
        <f t="shared" si="4"/>
        <v>38.945</v>
      </c>
      <c r="F32" s="62">
        <f t="shared" si="4"/>
        <v>61.95</v>
      </c>
      <c r="G32" s="62">
        <f t="shared" si="4"/>
        <v>54.286000000000001</v>
      </c>
      <c r="H32" s="62">
        <f t="shared" si="4"/>
        <v>75.819999999999993</v>
      </c>
      <c r="I32" s="62">
        <f t="shared" si="4"/>
        <v>115.589</v>
      </c>
      <c r="J32" s="62">
        <f t="shared" si="4"/>
        <v>3.1480000000000001</v>
      </c>
      <c r="K32" s="62">
        <f t="shared" si="4"/>
        <v>0.54600000000000004</v>
      </c>
      <c r="L32" s="62">
        <f t="shared" si="4"/>
        <v>78.367999999999995</v>
      </c>
      <c r="M32" s="62">
        <f t="shared" si="4"/>
        <v>89.096999999999994</v>
      </c>
      <c r="N32" s="62">
        <f t="shared" si="4"/>
        <v>97.433000000000007</v>
      </c>
      <c r="O32" s="62">
        <f t="shared" si="4"/>
        <v>23.788</v>
      </c>
      <c r="P32" s="62">
        <f t="shared" si="4"/>
        <v>64.013000000000005</v>
      </c>
      <c r="Q32" s="62">
        <f t="shared" si="4"/>
        <v>6.0190000000000001</v>
      </c>
      <c r="R32" s="62">
        <f t="shared" si="4"/>
        <v>16.222000000000001</v>
      </c>
      <c r="S32" s="62">
        <f t="shared" si="4"/>
        <v>30.173999999999999</v>
      </c>
      <c r="T32" s="62">
        <f t="shared" si="4"/>
        <v>24.24</v>
      </c>
      <c r="U32" s="62">
        <f t="shared" si="4"/>
        <v>20.446999999999999</v>
      </c>
      <c r="V32" s="62">
        <f t="shared" si="4"/>
        <v>29.109000000000002</v>
      </c>
      <c r="W32" s="62">
        <f t="shared" si="4"/>
        <v>41.189</v>
      </c>
      <c r="X32" s="62">
        <f t="shared" si="4"/>
        <v>16.414999999999999</v>
      </c>
      <c r="Y32" s="62">
        <f t="shared" si="4"/>
        <v>12.506</v>
      </c>
      <c r="Z32" s="63" t="str">
        <f t="shared" si="4"/>
        <v/>
      </c>
      <c r="AA32" s="64">
        <f>SUM(AA29:AA31)</f>
        <v>1300.2839999999999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>
        <v>12.5</v>
      </c>
      <c r="K37" s="99">
        <v>22.7</v>
      </c>
      <c r="L37" s="99"/>
      <c r="M37" s="99"/>
      <c r="N37" s="99"/>
      <c r="O37" s="99"/>
      <c r="P37" s="99"/>
      <c r="Q37" s="99">
        <v>45.8</v>
      </c>
      <c r="R37" s="99">
        <v>9</v>
      </c>
      <c r="S37" s="99"/>
      <c r="T37" s="99"/>
      <c r="U37" s="99"/>
      <c r="V37" s="99"/>
      <c r="W37" s="99"/>
      <c r="X37" s="99"/>
      <c r="Y37" s="99"/>
      <c r="Z37" s="100"/>
      <c r="AA37" s="79">
        <f t="shared" si="5"/>
        <v>90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12.5</v>
      </c>
      <c r="K40" s="88">
        <f t="shared" si="6"/>
        <v>22.7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45.8</v>
      </c>
      <c r="R40" s="88">
        <f t="shared" si="6"/>
        <v>9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90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>
        <v>12.5</v>
      </c>
      <c r="K45" s="99">
        <v>22.7</v>
      </c>
      <c r="L45" s="99"/>
      <c r="M45" s="99"/>
      <c r="N45" s="99"/>
      <c r="O45" s="99"/>
      <c r="P45" s="99"/>
      <c r="Q45" s="99">
        <v>45.8</v>
      </c>
      <c r="R45" s="99">
        <v>9</v>
      </c>
      <c r="S45" s="99"/>
      <c r="T45" s="99"/>
      <c r="U45" s="99"/>
      <c r="V45" s="99"/>
      <c r="W45" s="99"/>
      <c r="X45" s="99"/>
      <c r="Y45" s="99"/>
      <c r="Z45" s="100"/>
      <c r="AA45" s="79">
        <f t="shared" si="7"/>
        <v>90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12.5</v>
      </c>
      <c r="K49" s="88">
        <f t="shared" si="8"/>
        <v>22.7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45.8</v>
      </c>
      <c r="R49" s="88">
        <f t="shared" si="8"/>
        <v>9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90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37.169000000000004</v>
      </c>
      <c r="C52" s="88">
        <f t="shared" ref="C52:Z52" si="10">IF(LEN(C$2)&gt;0,SUM(C10:C15)+C26+C40,"")</f>
        <v>225.46299999999999</v>
      </c>
      <c r="D52" s="88">
        <f t="shared" si="10"/>
        <v>138.34800000000001</v>
      </c>
      <c r="E52" s="88">
        <f t="shared" si="10"/>
        <v>38.945</v>
      </c>
      <c r="F52" s="88">
        <f t="shared" si="10"/>
        <v>61.95</v>
      </c>
      <c r="G52" s="88">
        <f t="shared" si="10"/>
        <v>54.286000000000001</v>
      </c>
      <c r="H52" s="88">
        <f t="shared" si="10"/>
        <v>75.820000000000007</v>
      </c>
      <c r="I52" s="88">
        <f t="shared" si="10"/>
        <v>115.58900000000001</v>
      </c>
      <c r="J52" s="88">
        <f t="shared" si="10"/>
        <v>15.648</v>
      </c>
      <c r="K52" s="88">
        <f t="shared" si="10"/>
        <v>23.245999999999999</v>
      </c>
      <c r="L52" s="88">
        <f t="shared" si="10"/>
        <v>78.367999999999995</v>
      </c>
      <c r="M52" s="88">
        <f t="shared" si="10"/>
        <v>89.096999999999994</v>
      </c>
      <c r="N52" s="88">
        <f t="shared" si="10"/>
        <v>97.433000000000007</v>
      </c>
      <c r="O52" s="88">
        <f t="shared" si="10"/>
        <v>23.788</v>
      </c>
      <c r="P52" s="88">
        <f t="shared" si="10"/>
        <v>64.012999999999991</v>
      </c>
      <c r="Q52" s="88">
        <f t="shared" si="10"/>
        <v>51.818999999999996</v>
      </c>
      <c r="R52" s="88">
        <f t="shared" si="10"/>
        <v>25.222000000000001</v>
      </c>
      <c r="S52" s="88">
        <f t="shared" si="10"/>
        <v>30.174000000000003</v>
      </c>
      <c r="T52" s="88">
        <f t="shared" si="10"/>
        <v>24.240000000000002</v>
      </c>
      <c r="U52" s="88">
        <f t="shared" si="10"/>
        <v>20.446999999999999</v>
      </c>
      <c r="V52" s="88">
        <f t="shared" si="10"/>
        <v>29.108999999999998</v>
      </c>
      <c r="W52" s="88">
        <f t="shared" si="10"/>
        <v>41.189</v>
      </c>
      <c r="X52" s="88">
        <f t="shared" si="10"/>
        <v>16.414999999999999</v>
      </c>
      <c r="Y52" s="88">
        <f t="shared" si="10"/>
        <v>12.506</v>
      </c>
      <c r="Z52" s="89" t="str">
        <f t="shared" si="10"/>
        <v/>
      </c>
      <c r="AA52" s="104">
        <f>SUM(B52:Z52)</f>
        <v>1390.2839999999999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A16" sqref="AA16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45739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>
        <v>-75.8</v>
      </c>
      <c r="I4" s="18">
        <v>-95.9</v>
      </c>
      <c r="J4" s="18">
        <v>12.5</v>
      </c>
      <c r="K4" s="18">
        <v>22.7</v>
      </c>
      <c r="L4" s="18">
        <v>-68.8</v>
      </c>
      <c r="M4" s="18">
        <v>-84.1</v>
      </c>
      <c r="N4" s="18">
        <v>-94.3</v>
      </c>
      <c r="O4" s="18">
        <v>-1.7</v>
      </c>
      <c r="P4" s="18">
        <v>-47.8</v>
      </c>
      <c r="Q4" s="18">
        <v>45.8</v>
      </c>
      <c r="R4" s="18">
        <v>9</v>
      </c>
      <c r="S4" s="18">
        <v>-19.899999999999999</v>
      </c>
      <c r="T4" s="18"/>
      <c r="U4" s="18"/>
      <c r="V4" s="18"/>
      <c r="W4" s="18"/>
      <c r="X4" s="18"/>
      <c r="Y4" s="18"/>
      <c r="Z4" s="19"/>
      <c r="AA4" s="111">
        <f>SUM(B4:Z4)</f>
        <v>-398.29999999999995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99.86</v>
      </c>
      <c r="C7" s="117">
        <v>109.59</v>
      </c>
      <c r="D7" s="117">
        <v>102.02</v>
      </c>
      <c r="E7" s="117">
        <v>48.59</v>
      </c>
      <c r="F7" s="117">
        <v>67.5</v>
      </c>
      <c r="G7" s="117">
        <v>53.41</v>
      </c>
      <c r="H7" s="117">
        <v>29.39</v>
      </c>
      <c r="I7" s="117">
        <v>34.33</v>
      </c>
      <c r="J7" s="117">
        <v>25.5</v>
      </c>
      <c r="K7" s="117">
        <v>33.57</v>
      </c>
      <c r="L7" s="117">
        <v>21.06</v>
      </c>
      <c r="M7" s="117">
        <v>14.66</v>
      </c>
      <c r="N7" s="117">
        <v>17.96</v>
      </c>
      <c r="O7" s="117">
        <v>14</v>
      </c>
      <c r="P7" s="117">
        <v>22.55</v>
      </c>
      <c r="Q7" s="117">
        <v>45.76</v>
      </c>
      <c r="R7" s="117">
        <v>89.08</v>
      </c>
      <c r="S7" s="117">
        <v>125.28</v>
      </c>
      <c r="T7" s="117">
        <v>144.91999999999999</v>
      </c>
      <c r="U7" s="117">
        <v>145.03</v>
      </c>
      <c r="V7" s="117">
        <v>121.9</v>
      </c>
      <c r="W7" s="117">
        <v>128.4</v>
      </c>
      <c r="X7" s="117">
        <v>126.66</v>
      </c>
      <c r="Y7" s="117">
        <v>114.24</v>
      </c>
      <c r="Z7" s="118"/>
      <c r="AA7" s="119">
        <f>IF(SUM(B7:Z7)&lt;&gt;0,AVERAGEIF(B7:Z7,"&lt;&gt;"""),"")</f>
        <v>72.302500000000009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>
        <v>75.8</v>
      </c>
      <c r="I13" s="129">
        <v>95.9</v>
      </c>
      <c r="J13" s="129"/>
      <c r="K13" s="129"/>
      <c r="L13" s="129">
        <v>68.8</v>
      </c>
      <c r="M13" s="129">
        <v>84.1</v>
      </c>
      <c r="N13" s="129">
        <v>94.3</v>
      </c>
      <c r="O13" s="129">
        <v>1.7</v>
      </c>
      <c r="P13" s="129">
        <v>47.8</v>
      </c>
      <c r="Q13" s="129"/>
      <c r="R13" s="129"/>
      <c r="S13" s="129">
        <v>19.899999999999999</v>
      </c>
      <c r="T13" s="129"/>
      <c r="U13" s="129"/>
      <c r="V13" s="129"/>
      <c r="W13" s="129"/>
      <c r="X13" s="129"/>
      <c r="Y13" s="130"/>
      <c r="Z13" s="131"/>
      <c r="AA13" s="132">
        <f t="shared" si="0"/>
        <v>488.3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75.8</v>
      </c>
      <c r="I16" s="135">
        <f t="shared" si="1"/>
        <v>95.9</v>
      </c>
      <c r="J16" s="135">
        <f t="shared" si="1"/>
        <v>0</v>
      </c>
      <c r="K16" s="135">
        <f t="shared" si="1"/>
        <v>0</v>
      </c>
      <c r="L16" s="135">
        <f t="shared" si="1"/>
        <v>68.8</v>
      </c>
      <c r="M16" s="135">
        <f t="shared" si="1"/>
        <v>84.1</v>
      </c>
      <c r="N16" s="135">
        <f t="shared" si="1"/>
        <v>94.3</v>
      </c>
      <c r="O16" s="135">
        <f t="shared" si="1"/>
        <v>1.7</v>
      </c>
      <c r="P16" s="135">
        <f t="shared" si="1"/>
        <v>47.8</v>
      </c>
      <c r="Q16" s="135">
        <f t="shared" si="1"/>
        <v>0</v>
      </c>
      <c r="R16" s="135">
        <f t="shared" si="1"/>
        <v>0</v>
      </c>
      <c r="S16" s="135">
        <f t="shared" si="1"/>
        <v>19.899999999999999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488.3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>
        <v>12.5</v>
      </c>
      <c r="K21" s="129">
        <v>22.7</v>
      </c>
      <c r="L21" s="129"/>
      <c r="M21" s="129"/>
      <c r="N21" s="129"/>
      <c r="O21" s="129"/>
      <c r="P21" s="129"/>
      <c r="Q21" s="129">
        <v>45.8</v>
      </c>
      <c r="R21" s="129">
        <v>9</v>
      </c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90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12.5</v>
      </c>
      <c r="K24" s="135">
        <f t="shared" si="3"/>
        <v>22.7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45.8</v>
      </c>
      <c r="R24" s="135">
        <f t="shared" si="3"/>
        <v>9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90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2025-03-22T21:34:47Z</dcterms:created>
  <dcterms:modified xsi:type="dcterms:W3CDTF">2025-03-22T21:34:48Z</dcterms:modified>
</cp:coreProperties>
</file>