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<sst xmlns="http://schemas.openxmlformats.org/spreadsheetml/2006/main" count="119" uniqueCount="54">
  <si>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27/01/2025 14:14:10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</si>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</sst>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E05-4CFC-A81D-D252578769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E05-4CFC-A81D-D252578769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E05-4CFC-A81D-D252578769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E05-4CFC-A81D-D252578769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E05-4CFC-A81D-D252578769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E05-4CFC-A81D-D252578769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E05-4CFC-A81D-D252578769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653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450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502.495</c:v>
                </c:pt>
                <c:pt idx="18">
                  <c:v>502</c:v>
                </c:pt>
                <c:pt idx="19">
                  <c:v>502</c:v>
                </c:pt>
                <c:pt idx="20">
                  <c:v>502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05-4CFC-A81D-D252578769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130.65</c:v>
                </c:pt>
                <c:pt idx="1">
                  <c:v>124.65</c:v>
                </c:pt>
                <c:pt idx="2">
                  <c:v>124.65</c:v>
                </c:pt>
                <c:pt idx="3">
                  <c:v>124.65</c:v>
                </c:pt>
                <c:pt idx="4">
                  <c:v>124.65</c:v>
                </c:pt>
                <c:pt idx="5">
                  <c:v>124.65</c:v>
                </c:pt>
                <c:pt idx="6">
                  <c:v>180.15</c:v>
                </c:pt>
                <c:pt idx="7">
                  <c:v>219.15</c:v>
                </c:pt>
                <c:pt idx="8">
                  <c:v>213.15</c:v>
                </c:pt>
                <c:pt idx="9">
                  <c:v>180.15</c:v>
                </c:pt>
                <c:pt idx="10">
                  <c:v>144</c:v>
                </c:pt>
                <c:pt idx="11">
                  <c:v>139</c:v>
                </c:pt>
                <c:pt idx="12">
                  <c:v>132</c:v>
                </c:pt>
                <c:pt idx="13">
                  <c:v>140.65</c:v>
                </c:pt>
                <c:pt idx="14">
                  <c:v>168.15</c:v>
                </c:pt>
                <c:pt idx="15">
                  <c:v>203</c:v>
                </c:pt>
                <c:pt idx="16">
                  <c:v>234</c:v>
                </c:pt>
                <c:pt idx="17">
                  <c:v>259</c:v>
                </c:pt>
                <c:pt idx="18">
                  <c:v>266</c:v>
                </c:pt>
                <c:pt idx="19">
                  <c:v>256</c:v>
                </c:pt>
                <c:pt idx="20">
                  <c:v>221</c:v>
                </c:pt>
                <c:pt idx="21">
                  <c:v>177</c:v>
                </c:pt>
                <c:pt idx="22">
                  <c:v>125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05-4CFC-A81D-D252578769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2231.8870000000002</c:v>
                </c:pt>
                <c:pt idx="1">
                  <c:v>1993.9</c:v>
                </c:pt>
                <c:pt idx="2">
                  <c:v>1882.31</c:v>
                </c:pt>
                <c:pt idx="3">
                  <c:v>1838.9090000000001</c:v>
                </c:pt>
                <c:pt idx="4">
                  <c:v>2015.499</c:v>
                </c:pt>
                <c:pt idx="5">
                  <c:v>2801.442</c:v>
                </c:pt>
                <c:pt idx="6">
                  <c:v>3585.2570000000001</c:v>
                </c:pt>
                <c:pt idx="7">
                  <c:v>3499.04</c:v>
                </c:pt>
                <c:pt idx="8">
                  <c:v>3537.5299999999997</c:v>
                </c:pt>
                <c:pt idx="9">
                  <c:v>3344.7889999999998</c:v>
                </c:pt>
                <c:pt idx="10">
                  <c:v>2670.78</c:v>
                </c:pt>
                <c:pt idx="11">
                  <c:v>2314.9</c:v>
                </c:pt>
                <c:pt idx="12">
                  <c:v>2314.9</c:v>
                </c:pt>
                <c:pt idx="13">
                  <c:v>2364.9</c:v>
                </c:pt>
                <c:pt idx="14">
                  <c:v>3094.951</c:v>
                </c:pt>
                <c:pt idx="15">
                  <c:v>3780.8</c:v>
                </c:pt>
                <c:pt idx="16">
                  <c:v>3798.7110000000002</c:v>
                </c:pt>
                <c:pt idx="17">
                  <c:v>3829.9520000000002</c:v>
                </c:pt>
                <c:pt idx="18">
                  <c:v>3823.893</c:v>
                </c:pt>
                <c:pt idx="19">
                  <c:v>3789.5909999999999</c:v>
                </c:pt>
                <c:pt idx="20">
                  <c:v>3829.8</c:v>
                </c:pt>
                <c:pt idx="21">
                  <c:v>3529.4460000000004</c:v>
                </c:pt>
                <c:pt idx="22">
                  <c:v>3033.1590000000001</c:v>
                </c:pt>
                <c:pt idx="23">
                  <c:v>2414.9970000000003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05-4CFC-A81D-D252578769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1645.9</c:v>
                </c:pt>
                <c:pt idx="1">
                  <c:v>1933</c:v>
                </c:pt>
                <c:pt idx="2">
                  <c:v>1918</c:v>
                </c:pt>
                <c:pt idx="3">
                  <c:v>1894</c:v>
                </c:pt>
                <c:pt idx="4">
                  <c:v>1856</c:v>
                </c:pt>
                <c:pt idx="5">
                  <c:v>1428.8</c:v>
                </c:pt>
                <c:pt idx="6">
                  <c:v>677.2</c:v>
                </c:pt>
                <c:pt idx="7">
                  <c:v>839.3</c:v>
                </c:pt>
                <c:pt idx="8">
                  <c:v>186</c:v>
                </c:pt>
                <c:pt idx="9">
                  <c:v>112</c:v>
                </c:pt>
                <c:pt idx="10">
                  <c:v>112</c:v>
                </c:pt>
                <c:pt idx="11">
                  <c:v>114</c:v>
                </c:pt>
                <c:pt idx="12">
                  <c:v>114</c:v>
                </c:pt>
                <c:pt idx="13">
                  <c:v>123</c:v>
                </c:pt>
                <c:pt idx="14">
                  <c:v>114</c:v>
                </c:pt>
                <c:pt idx="15">
                  <c:v>159</c:v>
                </c:pt>
                <c:pt idx="16">
                  <c:v>285</c:v>
                </c:pt>
                <c:pt idx="17">
                  <c:v>397.4</c:v>
                </c:pt>
                <c:pt idx="18">
                  <c:v>384.2</c:v>
                </c:pt>
                <c:pt idx="19">
                  <c:v>531.70000000000005</c:v>
                </c:pt>
                <c:pt idx="20">
                  <c:v>246</c:v>
                </c:pt>
                <c:pt idx="21">
                  <c:v>406.9</c:v>
                </c:pt>
                <c:pt idx="22">
                  <c:v>716.4</c:v>
                </c:pt>
                <c:pt idx="23">
                  <c:v>861.2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05-4CFC-A81D-D252578769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934.85699999999997</c:v>
                </c:pt>
                <c:pt idx="1">
                  <c:v>1007.273</c:v>
                </c:pt>
                <c:pt idx="2">
                  <c:v>1016.761</c:v>
                </c:pt>
                <c:pt idx="3">
                  <c:v>1036.8699999999999</c:v>
                </c:pt>
                <c:pt idx="4">
                  <c:v>1061.298</c:v>
                </c:pt>
                <c:pt idx="5">
                  <c:v>1108.5239999999999</c:v>
                </c:pt>
                <c:pt idx="6">
                  <c:v>1183.9220000000003</c:v>
                </c:pt>
                <c:pt idx="7">
                  <c:v>1886.0630000000001</c:v>
                </c:pt>
                <c:pt idx="8">
                  <c:v>3331.3470000000002</c:v>
                </c:pt>
                <c:pt idx="9">
                  <c:v>4656.0089999999982</c:v>
                </c:pt>
                <c:pt idx="10">
                  <c:v>5519.5769999999984</c:v>
                </c:pt>
                <c:pt idx="11">
                  <c:v>5935.9340000000002</c:v>
                </c:pt>
                <c:pt idx="12">
                  <c:v>5958.688000000001</c:v>
                </c:pt>
                <c:pt idx="13">
                  <c:v>5543.6550000000007</c:v>
                </c:pt>
                <c:pt idx="14">
                  <c:v>4670.2390000000005</c:v>
                </c:pt>
                <c:pt idx="15">
                  <c:v>3343.5279999999998</c:v>
                </c:pt>
                <c:pt idx="16">
                  <c:v>2364.951</c:v>
                </c:pt>
                <c:pt idx="17">
                  <c:v>2241.1629999999996</c:v>
                </c:pt>
                <c:pt idx="18">
                  <c:v>2292.7649999999999</c:v>
                </c:pt>
                <c:pt idx="19">
                  <c:v>2327.873</c:v>
                </c:pt>
                <c:pt idx="20">
                  <c:v>2355.2389999999996</c:v>
                </c:pt>
                <c:pt idx="21">
                  <c:v>2365.9320000000007</c:v>
                </c:pt>
                <c:pt idx="22">
                  <c:v>2408.0760000000005</c:v>
                </c:pt>
                <c:pt idx="23">
                  <c:v>2426.8520000000008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05-4CFC-A81D-D252578769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16</c:v>
                </c:pt>
                <c:pt idx="8">
                  <c:v>39</c:v>
                </c:pt>
                <c:pt idx="9">
                  <c:v>56</c:v>
                </c:pt>
                <c:pt idx="10">
                  <c:v>65</c:v>
                </c:pt>
                <c:pt idx="11">
                  <c:v>68</c:v>
                </c:pt>
                <c:pt idx="12">
                  <c:v>68</c:v>
                </c:pt>
                <c:pt idx="13">
                  <c:v>63</c:v>
                </c:pt>
                <c:pt idx="14">
                  <c:v>50</c:v>
                </c:pt>
                <c:pt idx="15">
                  <c:v>29</c:v>
                </c:pt>
                <c:pt idx="16">
                  <c:v>16</c:v>
                </c:pt>
                <c:pt idx="17">
                  <c:v>13</c:v>
                </c:pt>
                <c:pt idx="18">
                  <c:v>15</c:v>
                </c:pt>
                <c:pt idx="19">
                  <c:v>17</c:v>
                </c:pt>
                <c:pt idx="20">
                  <c:v>21</c:v>
                </c:pt>
                <c:pt idx="21">
                  <c:v>24</c:v>
                </c:pt>
                <c:pt idx="22">
                  <c:v>28</c:v>
                </c:pt>
                <c:pt idx="2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E05-4CFC-A81D-D252578769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131</c:v>
                </c:pt>
                <c:pt idx="6">
                  <c:v>311</c:v>
                </c:pt>
                <c:pt idx="7">
                  <c:v>455</c:v>
                </c:pt>
                <c:pt idx="8">
                  <c:v>321</c:v>
                </c:pt>
                <c:pt idx="9">
                  <c:v>111</c:v>
                </c:pt>
                <c:pt idx="10">
                  <c:v>111</c:v>
                </c:pt>
                <c:pt idx="11">
                  <c:v>111</c:v>
                </c:pt>
                <c:pt idx="12">
                  <c:v>98</c:v>
                </c:pt>
                <c:pt idx="13">
                  <c:v>98</c:v>
                </c:pt>
                <c:pt idx="14">
                  <c:v>60</c:v>
                </c:pt>
                <c:pt idx="15">
                  <c:v>105</c:v>
                </c:pt>
                <c:pt idx="16">
                  <c:v>577</c:v>
                </c:pt>
                <c:pt idx="17">
                  <c:v>902</c:v>
                </c:pt>
                <c:pt idx="18">
                  <c:v>967</c:v>
                </c:pt>
                <c:pt idx="19">
                  <c:v>697</c:v>
                </c:pt>
                <c:pt idx="20">
                  <c:v>601</c:v>
                </c:pt>
                <c:pt idx="21">
                  <c:v>391</c:v>
                </c:pt>
                <c:pt idx="2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05-4CFC-A81D-D25257876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104.46</c:v>
                </c:pt>
                <c:pt idx="1">
                  <c:v>110.97</c:v>
                </c:pt>
                <c:pt idx="2">
                  <c:v>103.62</c:v>
                </c:pt>
                <c:pt idx="3">
                  <c:v>99.76</c:v>
                </c:pt>
                <c:pt idx="4">
                  <c:v>103.44</c:v>
                </c:pt>
                <c:pt idx="5">
                  <c:v>116.91</c:v>
                </c:pt>
                <c:pt idx="6">
                  <c:v>140</c:v>
                </c:pt>
                <c:pt idx="7">
                  <c:v>142</c:v>
                </c:pt>
                <c:pt idx="8">
                  <c:v>143.91</c:v>
                </c:pt>
                <c:pt idx="9">
                  <c:v>128.41999999999999</c:v>
                </c:pt>
                <c:pt idx="10">
                  <c:v>105.23</c:v>
                </c:pt>
                <c:pt idx="11">
                  <c:v>75</c:v>
                </c:pt>
                <c:pt idx="12">
                  <c:v>61.8</c:v>
                </c:pt>
                <c:pt idx="13">
                  <c:v>85</c:v>
                </c:pt>
                <c:pt idx="14">
                  <c:v>116.61</c:v>
                </c:pt>
                <c:pt idx="15">
                  <c:v>129.69999999999999</c:v>
                </c:pt>
                <c:pt idx="16">
                  <c:v>144.15</c:v>
                </c:pt>
                <c:pt idx="17">
                  <c:v>148.31</c:v>
                </c:pt>
                <c:pt idx="18">
                  <c:v>145.71</c:v>
                </c:pt>
                <c:pt idx="19">
                  <c:v>137.75</c:v>
                </c:pt>
                <c:pt idx="20">
                  <c:v>136.74</c:v>
                </c:pt>
                <c:pt idx="21">
                  <c:v>119.42</c:v>
                </c:pt>
                <c:pt idx="22">
                  <c:v>116.12</c:v>
                </c:pt>
                <c:pt idx="23">
                  <c:v>96.02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05-4CFC-A81D-D25257876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109</c:v>
                </c:pt>
                <c:pt idx="1">
                  <c:v>96</c:v>
                </c:pt>
                <c:pt idx="2">
                  <c:v>84.5</c:v>
                </c:pt>
                <c:pt idx="3">
                  <c:v>84.5</c:v>
                </c:pt>
                <c:pt idx="4">
                  <c:v>89.5</c:v>
                </c:pt>
                <c:pt idx="5">
                  <c:v>113</c:v>
                </c:pt>
                <c:pt idx="6">
                  <c:v>173</c:v>
                </c:pt>
                <c:pt idx="7">
                  <c:v>183.5</c:v>
                </c:pt>
                <c:pt idx="8">
                  <c:v>129.5</c:v>
                </c:pt>
                <c:pt idx="9">
                  <c:v>110.5</c:v>
                </c:pt>
                <c:pt idx="10">
                  <c:v>95.5</c:v>
                </c:pt>
                <c:pt idx="11">
                  <c:v>91.5</c:v>
                </c:pt>
                <c:pt idx="12">
                  <c:v>96</c:v>
                </c:pt>
                <c:pt idx="13">
                  <c:v>100.5</c:v>
                </c:pt>
                <c:pt idx="14">
                  <c:v>106.5</c:v>
                </c:pt>
                <c:pt idx="15">
                  <c:v>101.5</c:v>
                </c:pt>
                <c:pt idx="16">
                  <c:v>149</c:v>
                </c:pt>
                <c:pt idx="17">
                  <c:v>147</c:v>
                </c:pt>
                <c:pt idx="18">
                  <c:v>136.5</c:v>
                </c:pt>
                <c:pt idx="19">
                  <c:v>131.5</c:v>
                </c:pt>
                <c:pt idx="20">
                  <c:v>129</c:v>
                </c:pt>
                <c:pt idx="21">
                  <c:v>114.5</c:v>
                </c:pt>
                <c:pt idx="22">
                  <c:v>91</c:v>
                </c:pt>
                <c:pt idx="23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E7-4887-A0D2-9267FCB08E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940.20600000000002</c:v>
                </c:pt>
                <c:pt idx="1">
                  <c:v>936.61199999999997</c:v>
                </c:pt>
                <c:pt idx="2">
                  <c:v>931</c:v>
                </c:pt>
                <c:pt idx="3">
                  <c:v>895.43299999999999</c:v>
                </c:pt>
                <c:pt idx="4">
                  <c:v>884.3549999999999</c:v>
                </c:pt>
                <c:pt idx="5">
                  <c:v>885.84399999999994</c:v>
                </c:pt>
                <c:pt idx="6">
                  <c:v>886.61299999999994</c:v>
                </c:pt>
                <c:pt idx="7">
                  <c:v>895.66700000000003</c:v>
                </c:pt>
                <c:pt idx="8">
                  <c:v>884.22700000000009</c:v>
                </c:pt>
                <c:pt idx="9">
                  <c:v>859.92700000000002</c:v>
                </c:pt>
                <c:pt idx="10">
                  <c:v>861.66300000000001</c:v>
                </c:pt>
                <c:pt idx="11">
                  <c:v>876.36699999999996</c:v>
                </c:pt>
                <c:pt idx="12">
                  <c:v>784.85799999999995</c:v>
                </c:pt>
                <c:pt idx="13">
                  <c:v>792.23400000000004</c:v>
                </c:pt>
                <c:pt idx="14">
                  <c:v>754.15399999999988</c:v>
                </c:pt>
                <c:pt idx="15">
                  <c:v>760.08799999999997</c:v>
                </c:pt>
                <c:pt idx="16">
                  <c:v>757.899</c:v>
                </c:pt>
                <c:pt idx="17">
                  <c:v>759.96900000000005</c:v>
                </c:pt>
                <c:pt idx="18">
                  <c:v>780.19</c:v>
                </c:pt>
                <c:pt idx="19">
                  <c:v>795.90600000000006</c:v>
                </c:pt>
                <c:pt idx="20">
                  <c:v>793.65499999999997</c:v>
                </c:pt>
                <c:pt idx="21">
                  <c:v>864.74400000000003</c:v>
                </c:pt>
                <c:pt idx="22">
                  <c:v>936.46900000000005</c:v>
                </c:pt>
                <c:pt idx="23">
                  <c:v>977.27500000000009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E7-4887-A0D2-9267FCB08E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1042.1329999999998</c:v>
                </c:pt>
                <c:pt idx="1">
                  <c:v>1029.779</c:v>
                </c:pt>
                <c:pt idx="2">
                  <c:v>1022.951</c:v>
                </c:pt>
                <c:pt idx="3">
                  <c:v>1033.9299999999998</c:v>
                </c:pt>
                <c:pt idx="4">
                  <c:v>1083.2189999999998</c:v>
                </c:pt>
                <c:pt idx="5">
                  <c:v>1246.6950000000002</c:v>
                </c:pt>
                <c:pt idx="6">
                  <c:v>1494.0730000000001</c:v>
                </c:pt>
                <c:pt idx="7">
                  <c:v>1655.296</c:v>
                </c:pt>
                <c:pt idx="8">
                  <c:v>1704.1300000000006</c:v>
                </c:pt>
                <c:pt idx="9">
                  <c:v>1641.0909999999999</c:v>
                </c:pt>
                <c:pt idx="10">
                  <c:v>1617.9159999999997</c:v>
                </c:pt>
                <c:pt idx="11">
                  <c:v>1591.5170000000001</c:v>
                </c:pt>
                <c:pt idx="12">
                  <c:v>1565.1419999999998</c:v>
                </c:pt>
                <c:pt idx="13">
                  <c:v>1529.98</c:v>
                </c:pt>
                <c:pt idx="14">
                  <c:v>1520.0660000000003</c:v>
                </c:pt>
                <c:pt idx="15">
                  <c:v>1499.1540000000002</c:v>
                </c:pt>
                <c:pt idx="16">
                  <c:v>1509.915</c:v>
                </c:pt>
                <c:pt idx="17">
                  <c:v>1540.0840000000001</c:v>
                </c:pt>
                <c:pt idx="18">
                  <c:v>1503.9739999999999</c:v>
                </c:pt>
                <c:pt idx="19">
                  <c:v>1443.9809999999998</c:v>
                </c:pt>
                <c:pt idx="20">
                  <c:v>1338.875</c:v>
                </c:pt>
                <c:pt idx="21">
                  <c:v>1194.1940000000002</c:v>
                </c:pt>
                <c:pt idx="22">
                  <c:v>1127.2000000000003</c:v>
                </c:pt>
                <c:pt idx="23">
                  <c:v>1080.9270000000004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E7-4887-A0D2-9267FCB08E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2510.9679999999998</c:v>
                </c:pt>
                <c:pt idx="1">
                  <c:v>2420.9970000000003</c:v>
                </c:pt>
                <c:pt idx="2">
                  <c:v>2325.2700000000004</c:v>
                </c:pt>
                <c:pt idx="3">
                  <c:v>2313.5660000000003</c:v>
                </c:pt>
                <c:pt idx="4">
                  <c:v>2427.3729999999996</c:v>
                </c:pt>
                <c:pt idx="5">
                  <c:v>2764.857</c:v>
                </c:pt>
                <c:pt idx="6">
                  <c:v>3259.9459999999999</c:v>
                </c:pt>
                <c:pt idx="7">
                  <c:v>3616.0479999999998</c:v>
                </c:pt>
                <c:pt idx="8">
                  <c:v>3929.9389999999989</c:v>
                </c:pt>
                <c:pt idx="9">
                  <c:v>4030.915</c:v>
                </c:pt>
                <c:pt idx="10">
                  <c:v>3997.2779999999998</c:v>
                </c:pt>
                <c:pt idx="11">
                  <c:v>4019.8189999999995</c:v>
                </c:pt>
                <c:pt idx="12">
                  <c:v>3984.5879999999997</c:v>
                </c:pt>
                <c:pt idx="13">
                  <c:v>3818.1549999999997</c:v>
                </c:pt>
                <c:pt idx="14">
                  <c:v>3780.62</c:v>
                </c:pt>
                <c:pt idx="15">
                  <c:v>3740.4539999999997</c:v>
                </c:pt>
                <c:pt idx="16">
                  <c:v>3843.5259999999994</c:v>
                </c:pt>
                <c:pt idx="17">
                  <c:v>4309.9920000000011</c:v>
                </c:pt>
                <c:pt idx="18">
                  <c:v>4459.2129999999997</c:v>
                </c:pt>
                <c:pt idx="19">
                  <c:v>4435.7889999999998</c:v>
                </c:pt>
                <c:pt idx="20">
                  <c:v>4205.3770000000004</c:v>
                </c:pt>
                <c:pt idx="21">
                  <c:v>3825.8230000000003</c:v>
                </c:pt>
                <c:pt idx="22">
                  <c:v>3395.9649999999992</c:v>
                </c:pt>
                <c:pt idx="23">
                  <c:v>2908.328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E7-4887-A0D2-9267FCB08E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220</c:v>
                </c:pt>
                <c:pt idx="1">
                  <c:v>207</c:v>
                </c:pt>
                <c:pt idx="2">
                  <c:v>200.00000000000003</c:v>
                </c:pt>
                <c:pt idx="3">
                  <c:v>199.00000000000003</c:v>
                </c:pt>
                <c:pt idx="4">
                  <c:v>212</c:v>
                </c:pt>
                <c:pt idx="5">
                  <c:v>245.00000000000003</c:v>
                </c:pt>
                <c:pt idx="6">
                  <c:v>293</c:v>
                </c:pt>
                <c:pt idx="7">
                  <c:v>324.99999999999994</c:v>
                </c:pt>
                <c:pt idx="8">
                  <c:v>354</c:v>
                </c:pt>
                <c:pt idx="9">
                  <c:v>354</c:v>
                </c:pt>
                <c:pt idx="10">
                  <c:v>359</c:v>
                </c:pt>
                <c:pt idx="11">
                  <c:v>357.00000000000006</c:v>
                </c:pt>
                <c:pt idx="12">
                  <c:v>350</c:v>
                </c:pt>
                <c:pt idx="13">
                  <c:v>352.99999999999994</c:v>
                </c:pt>
                <c:pt idx="14">
                  <c:v>367</c:v>
                </c:pt>
                <c:pt idx="15">
                  <c:v>382</c:v>
                </c:pt>
                <c:pt idx="16">
                  <c:v>400</c:v>
                </c:pt>
                <c:pt idx="17">
                  <c:v>422</c:v>
                </c:pt>
                <c:pt idx="18">
                  <c:v>430.99999999999989</c:v>
                </c:pt>
                <c:pt idx="19">
                  <c:v>423</c:v>
                </c:pt>
                <c:pt idx="20">
                  <c:v>391.99999999999994</c:v>
                </c:pt>
                <c:pt idx="21">
                  <c:v>350.99999999999994</c:v>
                </c:pt>
                <c:pt idx="22">
                  <c:v>303</c:v>
                </c:pt>
                <c:pt idx="23">
                  <c:v>268.99999999999994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E7-4887-A0D2-9267FCB08E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3E7-4887-A0D2-9267FCB08E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75.631</c:v>
                </c:pt>
                <c:pt idx="12">
                  <c:v>235</c:v>
                </c:pt>
                <c:pt idx="13">
                  <c:v>38.335999999999999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3E7-4887-A0D2-9267FCB08E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3E7-4887-A0D2-9267FCB08E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3E7-4887-A0D2-9267FCB08E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3E7-4887-A0D2-9267FCB08E1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771</c:v>
                </c:pt>
                <c:pt idx="1">
                  <c:v>667.4</c:v>
                </c:pt>
                <c:pt idx="2">
                  <c:v>677</c:v>
                </c:pt>
                <c:pt idx="3">
                  <c:v>667</c:v>
                </c:pt>
                <c:pt idx="4">
                  <c:v>659</c:v>
                </c:pt>
                <c:pt idx="5">
                  <c:v>637</c:v>
                </c:pt>
                <c:pt idx="6">
                  <c:v>279.3</c:v>
                </c:pt>
                <c:pt idx="7">
                  <c:v>694</c:v>
                </c:pt>
                <c:pt idx="8">
                  <c:v>1081.2</c:v>
                </c:pt>
                <c:pt idx="9">
                  <c:v>1918.5</c:v>
                </c:pt>
                <c:pt idx="10">
                  <c:v>2146</c:v>
                </c:pt>
                <c:pt idx="11">
                  <c:v>2126</c:v>
                </c:pt>
                <c:pt idx="12">
                  <c:v>2125</c:v>
                </c:pt>
                <c:pt idx="13">
                  <c:v>2156</c:v>
                </c:pt>
                <c:pt idx="14">
                  <c:v>2084</c:v>
                </c:pt>
                <c:pt idx="15">
                  <c:v>1592.1</c:v>
                </c:pt>
                <c:pt idx="16">
                  <c:v>1065.7</c:v>
                </c:pt>
                <c:pt idx="17">
                  <c:v>959</c:v>
                </c:pt>
                <c:pt idx="18">
                  <c:v>933</c:v>
                </c:pt>
                <c:pt idx="19">
                  <c:v>884</c:v>
                </c:pt>
                <c:pt idx="20">
                  <c:v>910.1</c:v>
                </c:pt>
                <c:pt idx="21">
                  <c:v>839</c:v>
                </c:pt>
                <c:pt idx="22">
                  <c:v>857</c:v>
                </c:pt>
                <c:pt idx="23">
                  <c:v>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E7-4887-A0D2-9267FCB08E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6.508</c:v>
                </c:pt>
                <c:pt idx="16">
                  <c:v>4.6630000000000003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E7-4887-A0D2-9267FCB08E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3E7-4887-A0D2-9267FCB08E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3E7-4887-A0D2-9267FCB08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104.46</c:v>
                </c:pt>
                <c:pt idx="1">
                  <c:v>110.97</c:v>
                </c:pt>
                <c:pt idx="2">
                  <c:v>103.62</c:v>
                </c:pt>
                <c:pt idx="3">
                  <c:v>99.76</c:v>
                </c:pt>
                <c:pt idx="4">
                  <c:v>103.44</c:v>
                </c:pt>
                <c:pt idx="5">
                  <c:v>116.91</c:v>
                </c:pt>
                <c:pt idx="6">
                  <c:v>140</c:v>
                </c:pt>
                <c:pt idx="7">
                  <c:v>142</c:v>
                </c:pt>
                <c:pt idx="8">
                  <c:v>143.91</c:v>
                </c:pt>
                <c:pt idx="9">
                  <c:v>128.41999999999999</c:v>
                </c:pt>
                <c:pt idx="10">
                  <c:v>105.23</c:v>
                </c:pt>
                <c:pt idx="11">
                  <c:v>75</c:v>
                </c:pt>
                <c:pt idx="12">
                  <c:v>61.8</c:v>
                </c:pt>
                <c:pt idx="13">
                  <c:v>85</c:v>
                </c:pt>
                <c:pt idx="14">
                  <c:v>116.61</c:v>
                </c:pt>
                <c:pt idx="15">
                  <c:v>129.69999999999999</c:v>
                </c:pt>
                <c:pt idx="16">
                  <c:v>144.15</c:v>
                </c:pt>
                <c:pt idx="17">
                  <c:v>148.31</c:v>
                </c:pt>
                <c:pt idx="18">
                  <c:v>145.71</c:v>
                </c:pt>
                <c:pt idx="19">
                  <c:v>137.75</c:v>
                </c:pt>
                <c:pt idx="20">
                  <c:v>136.74</c:v>
                </c:pt>
                <c:pt idx="21">
                  <c:v>119.42</c:v>
                </c:pt>
                <c:pt idx="22">
                  <c:v>116.12</c:v>
                </c:pt>
                <c:pt idx="23">
                  <c:v>96.02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E7-4887-A0D2-9267FCB08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5600.2939999999999</v>
      </c>
      <c r="C4" s="18">
        <v>5364.8230000000012</v>
      </c>
      <c r="D4" s="18">
        <v>5247.7209999999995</v>
      </c>
      <c r="E4" s="18">
        <v>5200.429000000001</v>
      </c>
      <c r="F4" s="18">
        <v>5362.447000000001</v>
      </c>
      <c r="G4" s="18">
        <v>5899.4160000000002</v>
      </c>
      <c r="H4" s="18">
        <v>6392.5290000000014</v>
      </c>
      <c r="I4" s="18">
        <v>7369.5529999999999</v>
      </c>
      <c r="J4" s="18">
        <v>8083.0269999999982</v>
      </c>
      <c r="K4" s="18">
        <v>8914.9480000000003</v>
      </c>
      <c r="L4" s="18">
        <v>9077.3569999999982</v>
      </c>
      <c r="M4" s="18">
        <v>9137.8339999999971</v>
      </c>
      <c r="N4" s="18">
        <v>9140.5880000000034</v>
      </c>
      <c r="O4" s="18">
        <v>8788.2049999999981</v>
      </c>
      <c r="P4" s="18">
        <v>8612.3400000000038</v>
      </c>
      <c r="Q4" s="18">
        <v>8075.3279999999995</v>
      </c>
      <c r="R4" s="18">
        <v>7730.6620000000003</v>
      </c>
      <c r="S4" s="18">
        <v>8145.0099999999993</v>
      </c>
      <c r="T4" s="18">
        <v>8250.8580000000002</v>
      </c>
      <c r="U4" s="18">
        <v>8121.1640000000007</v>
      </c>
      <c r="V4" s="18">
        <v>7776.0389999999998</v>
      </c>
      <c r="W4" s="18">
        <v>7196.2779999999984</v>
      </c>
      <c r="X4" s="18">
        <v>6717.6349999999993</v>
      </c>
      <c r="Y4" s="18">
        <v>6153.049</v>
      </c>
      <c r="Z4" s="19"/>
      <c r="AA4" s="20">
        <f>SUM(B4:Z4)</f>
        <v>176357.53400000001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104.46</v>
      </c>
      <c r="C7" s="28">
        <v>110.97</v>
      </c>
      <c r="D7" s="28">
        <v>103.62</v>
      </c>
      <c r="E7" s="28">
        <v>99.76</v>
      </c>
      <c r="F7" s="28">
        <v>103.44</v>
      </c>
      <c r="G7" s="28">
        <v>116.91</v>
      </c>
      <c r="H7" s="28">
        <v>140</v>
      </c>
      <c r="I7" s="28">
        <v>142</v>
      </c>
      <c r="J7" s="28">
        <v>143.91</v>
      </c>
      <c r="K7" s="28">
        <v>128.41999999999999</v>
      </c>
      <c r="L7" s="28">
        <v>105.23</v>
      </c>
      <c r="M7" s="28">
        <v>75</v>
      </c>
      <c r="N7" s="28">
        <v>61.8</v>
      </c>
      <c r="O7" s="28">
        <v>85</v>
      </c>
      <c r="P7" s="28">
        <v>116.61</v>
      </c>
      <c r="Q7" s="28">
        <v>129.69999999999999</v>
      </c>
      <c r="R7" s="28">
        <v>144.15</v>
      </c>
      <c r="S7" s="28">
        <v>148.31</v>
      </c>
      <c r="T7" s="28">
        <v>145.71</v>
      </c>
      <c r="U7" s="28">
        <v>137.75</v>
      </c>
      <c r="V7" s="28">
        <v>136.74</v>
      </c>
      <c r="W7" s="28">
        <v>119.42</v>
      </c>
      <c r="X7" s="28">
        <v>116.12</v>
      </c>
      <c r="Y7" s="28">
        <v>96.02</v>
      </c>
      <c r="Z7" s="29"/>
      <c r="AA7" s="30">
        <f>IF(SUM(B7:Z7)&lt;&gt;0,AVERAGEIF(B7:Z7,"&lt;&gt;"""),"")</f>
        <v>117.12708333333332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653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450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502.495</v>
      </c>
      <c r="T10" s="42">
        <v>502</v>
      </c>
      <c r="U10" s="42">
        <v>502</v>
      </c>
      <c r="V10" s="42">
        <v>502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10077.494999999999</v>
      </c>
    </row>
    <row r="11" spans="1:27" ht="24.95" customHeight="1" x14ac:dyDescent="0.2">
      <c r="A11" s="45" t="s">
        <v>7</v>
      </c>
      <c r="B11" s="46">
        <v>130.65</v>
      </c>
      <c r="C11" s="47">
        <v>124.65</v>
      </c>
      <c r="D11" s="47">
        <v>124.65</v>
      </c>
      <c r="E11" s="47">
        <v>124.65</v>
      </c>
      <c r="F11" s="47">
        <v>124.65</v>
      </c>
      <c r="G11" s="47">
        <v>124.65</v>
      </c>
      <c r="H11" s="47">
        <v>180.15</v>
      </c>
      <c r="I11" s="47">
        <v>219.15</v>
      </c>
      <c r="J11" s="47">
        <v>213.15</v>
      </c>
      <c r="K11" s="47">
        <v>180.15</v>
      </c>
      <c r="L11" s="47">
        <v>144</v>
      </c>
      <c r="M11" s="47">
        <v>139</v>
      </c>
      <c r="N11" s="47">
        <v>132</v>
      </c>
      <c r="O11" s="47">
        <v>140.65</v>
      </c>
      <c r="P11" s="47">
        <v>168.15</v>
      </c>
      <c r="Q11" s="47">
        <v>203</v>
      </c>
      <c r="R11" s="47">
        <v>234</v>
      </c>
      <c r="S11" s="47">
        <v>259</v>
      </c>
      <c r="T11" s="47">
        <v>266</v>
      </c>
      <c r="U11" s="47">
        <v>256</v>
      </c>
      <c r="V11" s="47">
        <v>221</v>
      </c>
      <c r="W11" s="47">
        <v>177</v>
      </c>
      <c r="X11" s="47">
        <v>125</v>
      </c>
      <c r="Y11" s="47">
        <v>117</v>
      </c>
      <c r="Z11" s="48"/>
      <c r="AA11" s="49">
        <f t="shared" si="0"/>
        <v>4128.3</v>
      </c>
    </row>
    <row r="12" spans="1:27" ht="24.95" customHeight="1" x14ac:dyDescent="0.2">
      <c r="A12" s="50" t="s">
        <v>8</v>
      </c>
      <c r="B12" s="51">
        <v>2231.8870000000002</v>
      </c>
      <c r="C12" s="52">
        <v>1993.9</v>
      </c>
      <c r="D12" s="52">
        <v>1882.31</v>
      </c>
      <c r="E12" s="52">
        <v>1838.9090000000001</v>
      </c>
      <c r="F12" s="52">
        <v>2015.499</v>
      </c>
      <c r="G12" s="52">
        <v>2801.442</v>
      </c>
      <c r="H12" s="52">
        <v>3585.2570000000001</v>
      </c>
      <c r="I12" s="52">
        <v>3499.04</v>
      </c>
      <c r="J12" s="52">
        <v>3537.5299999999997</v>
      </c>
      <c r="K12" s="52">
        <v>3344.7889999999998</v>
      </c>
      <c r="L12" s="52">
        <v>2670.78</v>
      </c>
      <c r="M12" s="52">
        <v>2314.9</v>
      </c>
      <c r="N12" s="52">
        <v>2314.9</v>
      </c>
      <c r="O12" s="52">
        <v>2364.9</v>
      </c>
      <c r="P12" s="52">
        <v>3094.951</v>
      </c>
      <c r="Q12" s="52">
        <v>3780.8</v>
      </c>
      <c r="R12" s="52">
        <v>3798.7110000000002</v>
      </c>
      <c r="S12" s="52">
        <v>3829.9520000000002</v>
      </c>
      <c r="T12" s="52">
        <v>3823.893</v>
      </c>
      <c r="U12" s="52">
        <v>3789.5909999999999</v>
      </c>
      <c r="V12" s="52">
        <v>3829.8</v>
      </c>
      <c r="W12" s="52">
        <v>3529.4460000000004</v>
      </c>
      <c r="X12" s="52">
        <v>3033.1590000000001</v>
      </c>
      <c r="Y12" s="52">
        <v>2414.9970000000003</v>
      </c>
      <c r="Z12" s="53"/>
      <c r="AA12" s="54">
        <f t="shared" si="0"/>
        <v>71321.343000000008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131</v>
      </c>
      <c r="H13" s="52">
        <v>311</v>
      </c>
      <c r="I13" s="52">
        <v>455</v>
      </c>
      <c r="J13" s="52">
        <v>321</v>
      </c>
      <c r="K13" s="52">
        <v>111</v>
      </c>
      <c r="L13" s="52">
        <v>111</v>
      </c>
      <c r="M13" s="52">
        <v>111</v>
      </c>
      <c r="N13" s="52">
        <v>98</v>
      </c>
      <c r="O13" s="52">
        <v>98</v>
      </c>
      <c r="P13" s="52">
        <v>60</v>
      </c>
      <c r="Q13" s="52">
        <v>105</v>
      </c>
      <c r="R13" s="52">
        <v>577</v>
      </c>
      <c r="S13" s="52">
        <v>902</v>
      </c>
      <c r="T13" s="52">
        <v>967</v>
      </c>
      <c r="U13" s="52">
        <v>697</v>
      </c>
      <c r="V13" s="52">
        <v>601</v>
      </c>
      <c r="W13" s="52">
        <v>391</v>
      </c>
      <c r="X13" s="52">
        <v>105</v>
      </c>
      <c r="Y13" s="52"/>
      <c r="Z13" s="53"/>
      <c r="AA13" s="54">
        <f t="shared" si="0"/>
        <v>6152</v>
      </c>
    </row>
    <row r="14" spans="1:27" ht="24.95" customHeight="1" x14ac:dyDescent="0.2">
      <c r="A14" s="55" t="s">
        <v>10</v>
      </c>
      <c r="B14" s="56">
        <v>934.85699999999997</v>
      </c>
      <c r="C14" s="57">
        <v>1007.273</v>
      </c>
      <c r="D14" s="57">
        <v>1016.761</v>
      </c>
      <c r="E14" s="57">
        <v>1036.8699999999999</v>
      </c>
      <c r="F14" s="57">
        <v>1061.298</v>
      </c>
      <c r="G14" s="57">
        <v>1108.5239999999999</v>
      </c>
      <c r="H14" s="57">
        <v>1183.9220000000003</v>
      </c>
      <c r="I14" s="57">
        <v>1886.0630000000001</v>
      </c>
      <c r="J14" s="57">
        <v>3331.3470000000002</v>
      </c>
      <c r="K14" s="57">
        <v>4656.0089999999982</v>
      </c>
      <c r="L14" s="57">
        <v>5519.5769999999984</v>
      </c>
      <c r="M14" s="57">
        <v>5935.9340000000002</v>
      </c>
      <c r="N14" s="57">
        <v>5958.688000000001</v>
      </c>
      <c r="O14" s="57">
        <v>5543.6550000000007</v>
      </c>
      <c r="P14" s="57">
        <v>4670.2390000000005</v>
      </c>
      <c r="Q14" s="57">
        <v>3343.5279999999998</v>
      </c>
      <c r="R14" s="57">
        <v>2364.951</v>
      </c>
      <c r="S14" s="57">
        <v>2241.1629999999996</v>
      </c>
      <c r="T14" s="57">
        <v>2292.7649999999999</v>
      </c>
      <c r="U14" s="57">
        <v>2327.873</v>
      </c>
      <c r="V14" s="57">
        <v>2355.2389999999996</v>
      </c>
      <c r="W14" s="57">
        <v>2365.9320000000007</v>
      </c>
      <c r="X14" s="57">
        <v>2408.0760000000005</v>
      </c>
      <c r="Y14" s="57">
        <v>2426.8520000000008</v>
      </c>
      <c r="Z14" s="58"/>
      <c r="AA14" s="59">
        <f t="shared" si="0"/>
        <v>66977.396000000008</v>
      </c>
    </row>
    <row r="15" spans="1:27" ht="24.95" customHeight="1" x14ac:dyDescent="0.2">
      <c r="A15" s="55" t="s">
        <v>11</v>
      </c>
      <c r="B15" s="56">
        <v>4</v>
      </c>
      <c r="C15" s="57">
        <v>4</v>
      </c>
      <c r="D15" s="57">
        <v>4</v>
      </c>
      <c r="E15" s="57">
        <v>4</v>
      </c>
      <c r="F15" s="57">
        <v>3</v>
      </c>
      <c r="G15" s="57">
        <v>3</v>
      </c>
      <c r="H15" s="57">
        <v>5</v>
      </c>
      <c r="I15" s="57">
        <v>16</v>
      </c>
      <c r="J15" s="57">
        <v>39</v>
      </c>
      <c r="K15" s="57">
        <v>56</v>
      </c>
      <c r="L15" s="57">
        <v>65</v>
      </c>
      <c r="M15" s="57">
        <v>68</v>
      </c>
      <c r="N15" s="57">
        <v>68</v>
      </c>
      <c r="O15" s="57">
        <v>63</v>
      </c>
      <c r="P15" s="57">
        <v>50</v>
      </c>
      <c r="Q15" s="57">
        <v>29</v>
      </c>
      <c r="R15" s="57">
        <v>16</v>
      </c>
      <c r="S15" s="57">
        <v>13</v>
      </c>
      <c r="T15" s="57">
        <v>15</v>
      </c>
      <c r="U15" s="57">
        <v>17</v>
      </c>
      <c r="V15" s="57">
        <v>21</v>
      </c>
      <c r="W15" s="57">
        <v>24</v>
      </c>
      <c r="X15" s="57">
        <v>28</v>
      </c>
      <c r="Y15" s="57">
        <v>31</v>
      </c>
      <c r="Z15" s="58"/>
      <c r="AA15" s="59">
        <f t="shared" si="0"/>
        <v>646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3954.3940000000002</v>
      </c>
      <c r="C16" s="62">
        <f t="shared" si="1"/>
        <v>3431.8230000000003</v>
      </c>
      <c r="D16" s="62">
        <f t="shared" si="1"/>
        <v>3329.721</v>
      </c>
      <c r="E16" s="62">
        <f t="shared" si="1"/>
        <v>3306.4290000000001</v>
      </c>
      <c r="F16" s="62">
        <f t="shared" si="1"/>
        <v>3506.4470000000001</v>
      </c>
      <c r="G16" s="62">
        <f t="shared" si="1"/>
        <v>4470.616</v>
      </c>
      <c r="H16" s="62">
        <f t="shared" si="1"/>
        <v>5715.3290000000006</v>
      </c>
      <c r="I16" s="62">
        <f t="shared" si="1"/>
        <v>6530.2529999999997</v>
      </c>
      <c r="J16" s="62">
        <f t="shared" si="1"/>
        <v>7897.027</v>
      </c>
      <c r="K16" s="62">
        <f t="shared" si="1"/>
        <v>8802.9479999999985</v>
      </c>
      <c r="L16" s="62">
        <f t="shared" si="1"/>
        <v>8965.3569999999982</v>
      </c>
      <c r="M16" s="62">
        <f t="shared" si="1"/>
        <v>9023.8340000000007</v>
      </c>
      <c r="N16" s="62">
        <f t="shared" si="1"/>
        <v>9026.5880000000016</v>
      </c>
      <c r="O16" s="62">
        <f t="shared" si="1"/>
        <v>8665.2050000000017</v>
      </c>
      <c r="P16" s="62">
        <f t="shared" si="1"/>
        <v>8498.34</v>
      </c>
      <c r="Q16" s="62">
        <f t="shared" si="1"/>
        <v>7916.3279999999995</v>
      </c>
      <c r="R16" s="62">
        <f t="shared" si="1"/>
        <v>7445.6620000000003</v>
      </c>
      <c r="S16" s="62">
        <f t="shared" si="1"/>
        <v>7747.61</v>
      </c>
      <c r="T16" s="62">
        <f t="shared" si="1"/>
        <v>7866.6579999999994</v>
      </c>
      <c r="U16" s="62">
        <f t="shared" si="1"/>
        <v>7589.4639999999999</v>
      </c>
      <c r="V16" s="62">
        <f t="shared" si="1"/>
        <v>7530.0389999999998</v>
      </c>
      <c r="W16" s="62">
        <f t="shared" si="1"/>
        <v>6789.3780000000006</v>
      </c>
      <c r="X16" s="62">
        <f t="shared" si="1"/>
        <v>6001.2350000000006</v>
      </c>
      <c r="Y16" s="62">
        <f t="shared" si="1"/>
        <v>5291.8490000000011</v>
      </c>
      <c r="Z16" s="63" t="str">
        <f t="shared" si="1"/>
        <v/>
      </c>
      <c r="AA16" s="64">
        <f>SUM(AA10:AA15)</f>
        <v>159302.53400000001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1295.55</v>
      </c>
      <c r="C29" s="72">
        <v>1217.55</v>
      </c>
      <c r="D29" s="72">
        <v>1216.55</v>
      </c>
      <c r="E29" s="72">
        <v>1220.55</v>
      </c>
      <c r="F29" s="72">
        <v>1328.55</v>
      </c>
      <c r="G29" s="72">
        <v>1617.55</v>
      </c>
      <c r="H29" s="72">
        <v>1819.05</v>
      </c>
      <c r="I29" s="72">
        <v>2153.0500000000002</v>
      </c>
      <c r="J29" s="72">
        <v>2651.05</v>
      </c>
      <c r="K29" s="72">
        <v>2949.05</v>
      </c>
      <c r="L29" s="72">
        <v>3074.9</v>
      </c>
      <c r="M29" s="72">
        <v>3169.9</v>
      </c>
      <c r="N29" s="72">
        <v>3175.9</v>
      </c>
      <c r="O29" s="72">
        <v>3045.55</v>
      </c>
      <c r="P29" s="72">
        <v>2929.05</v>
      </c>
      <c r="Q29" s="72">
        <v>2635.9</v>
      </c>
      <c r="R29" s="72">
        <v>2499.9</v>
      </c>
      <c r="S29" s="72">
        <v>2887.9</v>
      </c>
      <c r="T29" s="72">
        <v>2962.9</v>
      </c>
      <c r="U29" s="72">
        <v>2562.9</v>
      </c>
      <c r="V29" s="72">
        <v>2347.9</v>
      </c>
      <c r="W29" s="72">
        <v>2312.9</v>
      </c>
      <c r="X29" s="72">
        <v>2185.9</v>
      </c>
      <c r="Y29" s="72">
        <v>2101.9</v>
      </c>
      <c r="Z29" s="73"/>
      <c r="AA29" s="74">
        <f>SUM(B29:Z29)</f>
        <v>55361.900000000016</v>
      </c>
    </row>
    <row r="30" spans="1:27" ht="24.95" customHeight="1" x14ac:dyDescent="0.2">
      <c r="A30" s="75" t="s">
        <v>24</v>
      </c>
      <c r="B30" s="76">
        <v>1131.8440000000001</v>
      </c>
      <c r="C30" s="77">
        <v>1355.2729999999999</v>
      </c>
      <c r="D30" s="77">
        <v>1306.171</v>
      </c>
      <c r="E30" s="77">
        <v>1312.8789999999999</v>
      </c>
      <c r="F30" s="77">
        <v>1338.8969999999999</v>
      </c>
      <c r="G30" s="77">
        <v>1645.066</v>
      </c>
      <c r="H30" s="77">
        <v>2070.279</v>
      </c>
      <c r="I30" s="77">
        <v>2383.203</v>
      </c>
      <c r="J30" s="77">
        <v>3073.9769999999999</v>
      </c>
      <c r="K30" s="77">
        <v>3757.8980000000001</v>
      </c>
      <c r="L30" s="77">
        <v>3792.4569999999999</v>
      </c>
      <c r="M30" s="77">
        <v>3847.9340000000002</v>
      </c>
      <c r="N30" s="77">
        <v>3844.6880000000001</v>
      </c>
      <c r="O30" s="77">
        <v>3572.6550000000002</v>
      </c>
      <c r="P30" s="77">
        <v>3453.29</v>
      </c>
      <c r="Q30" s="77">
        <v>2931.4279999999999</v>
      </c>
      <c r="R30" s="77">
        <v>2672.7620000000002</v>
      </c>
      <c r="S30" s="77">
        <v>2499.71</v>
      </c>
      <c r="T30" s="77">
        <v>2537.7579999999998</v>
      </c>
      <c r="U30" s="77">
        <v>2666.5639999999999</v>
      </c>
      <c r="V30" s="77">
        <v>2823.1390000000001</v>
      </c>
      <c r="W30" s="77">
        <v>2351.4780000000001</v>
      </c>
      <c r="X30" s="77">
        <v>1860.335</v>
      </c>
      <c r="Y30" s="77">
        <v>1550.9490000000001</v>
      </c>
      <c r="Z30" s="78"/>
      <c r="AA30" s="79">
        <f>SUM(B30:Z30)</f>
        <v>59780.634000000005</v>
      </c>
    </row>
    <row r="31" spans="1:27" ht="24.95" customHeight="1" x14ac:dyDescent="0.2">
      <c r="A31" s="82" t="s">
        <v>25</v>
      </c>
      <c r="B31" s="80">
        <v>1945</v>
      </c>
      <c r="C31" s="81">
        <v>1380</v>
      </c>
      <c r="D31" s="81">
        <v>1380</v>
      </c>
      <c r="E31" s="81">
        <v>1380</v>
      </c>
      <c r="F31" s="81">
        <v>1422</v>
      </c>
      <c r="G31" s="81">
        <v>1675</v>
      </c>
      <c r="H31" s="81">
        <v>2205</v>
      </c>
      <c r="I31" s="81">
        <v>2358</v>
      </c>
      <c r="J31" s="81">
        <v>2358</v>
      </c>
      <c r="K31" s="81">
        <v>2208</v>
      </c>
      <c r="L31" s="81">
        <v>2210</v>
      </c>
      <c r="M31" s="81">
        <v>2120</v>
      </c>
      <c r="N31" s="81">
        <v>2120</v>
      </c>
      <c r="O31" s="81">
        <v>2170</v>
      </c>
      <c r="P31" s="81">
        <v>2230</v>
      </c>
      <c r="Q31" s="81">
        <v>2508</v>
      </c>
      <c r="R31" s="81">
        <v>2558</v>
      </c>
      <c r="S31" s="81">
        <v>2605</v>
      </c>
      <c r="T31" s="81">
        <v>2605</v>
      </c>
      <c r="U31" s="81">
        <v>2605</v>
      </c>
      <c r="V31" s="81">
        <v>2605</v>
      </c>
      <c r="W31" s="81">
        <v>2305</v>
      </c>
      <c r="X31" s="81">
        <v>2155</v>
      </c>
      <c r="Y31" s="81">
        <v>1865</v>
      </c>
      <c r="Z31" s="83"/>
      <c r="AA31" s="84">
        <f>SUM(B31:Z31)</f>
        <v>50972</v>
      </c>
    </row>
    <row r="32" spans="1:27" ht="30" customHeight="1" thickBot="1" x14ac:dyDescent="0.25">
      <c r="A32" s="60" t="s">
        <v>26</v>
      </c>
      <c r="B32" s="61">
        <f>IF(LEN(B$2)&gt;0,SUM(B29:B31),"")</f>
        <v>4372.3940000000002</v>
      </c>
      <c r="C32" s="62">
        <f t="shared" ref="C32:Z32" si="4">IF(LEN(C$2)&gt;0,SUM(C29:C31),"")</f>
        <v>3952.8229999999999</v>
      </c>
      <c r="D32" s="62">
        <f t="shared" si="4"/>
        <v>3902.721</v>
      </c>
      <c r="E32" s="62">
        <f t="shared" si="4"/>
        <v>3913.4290000000001</v>
      </c>
      <c r="F32" s="62">
        <f t="shared" si="4"/>
        <v>4089.4470000000001</v>
      </c>
      <c r="G32" s="62">
        <f t="shared" si="4"/>
        <v>4937.616</v>
      </c>
      <c r="H32" s="62">
        <f t="shared" si="4"/>
        <v>6094.3289999999997</v>
      </c>
      <c r="I32" s="62">
        <f t="shared" si="4"/>
        <v>6894.2530000000006</v>
      </c>
      <c r="J32" s="62">
        <f t="shared" si="4"/>
        <v>8083.027</v>
      </c>
      <c r="K32" s="62">
        <f t="shared" si="4"/>
        <v>8914.9480000000003</v>
      </c>
      <c r="L32" s="62">
        <f t="shared" si="4"/>
        <v>9077.357</v>
      </c>
      <c r="M32" s="62">
        <f t="shared" si="4"/>
        <v>9137.8340000000007</v>
      </c>
      <c r="N32" s="62">
        <f t="shared" si="4"/>
        <v>9140.5879999999997</v>
      </c>
      <c r="O32" s="62">
        <f t="shared" si="4"/>
        <v>8788.2049999999999</v>
      </c>
      <c r="P32" s="62">
        <f t="shared" si="4"/>
        <v>8612.34</v>
      </c>
      <c r="Q32" s="62">
        <f t="shared" si="4"/>
        <v>8075.3279999999995</v>
      </c>
      <c r="R32" s="62">
        <f t="shared" si="4"/>
        <v>7730.6620000000003</v>
      </c>
      <c r="S32" s="62">
        <f t="shared" si="4"/>
        <v>7992.6100000000006</v>
      </c>
      <c r="T32" s="62">
        <f t="shared" si="4"/>
        <v>8105.6579999999994</v>
      </c>
      <c r="U32" s="62">
        <f t="shared" si="4"/>
        <v>7834.4639999999999</v>
      </c>
      <c r="V32" s="62">
        <f t="shared" si="4"/>
        <v>7776.0390000000007</v>
      </c>
      <c r="W32" s="62">
        <f t="shared" si="4"/>
        <v>6969.3780000000006</v>
      </c>
      <c r="X32" s="62">
        <f t="shared" si="4"/>
        <v>6201.2350000000006</v>
      </c>
      <c r="Y32" s="62">
        <f t="shared" si="4"/>
        <v>5517.8490000000002</v>
      </c>
      <c r="Z32" s="63" t="str">
        <f t="shared" si="4"/>
        <v/>
      </c>
      <c r="AA32" s="64">
        <f>SUM(AA29:AA31)</f>
        <v>166114.53400000001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99</v>
      </c>
      <c r="C35" s="95">
        <v>107</v>
      </c>
      <c r="D35" s="95">
        <v>118</v>
      </c>
      <c r="E35" s="95">
        <v>148</v>
      </c>
      <c r="F35" s="95">
        <v>129</v>
      </c>
      <c r="G35" s="95">
        <v>100</v>
      </c>
      <c r="H35" s="95">
        <v>158</v>
      </c>
      <c r="I35" s="95">
        <v>188</v>
      </c>
      <c r="J35" s="95">
        <v>91</v>
      </c>
      <c r="K35" s="95">
        <v>47</v>
      </c>
      <c r="L35" s="95">
        <v>47</v>
      </c>
      <c r="M35" s="95">
        <v>49</v>
      </c>
      <c r="N35" s="95">
        <v>49</v>
      </c>
      <c r="O35" s="95">
        <v>58</v>
      </c>
      <c r="P35" s="95">
        <v>49</v>
      </c>
      <c r="Q35" s="95">
        <v>69</v>
      </c>
      <c r="R35" s="95">
        <v>145</v>
      </c>
      <c r="S35" s="95">
        <v>155</v>
      </c>
      <c r="T35" s="95">
        <v>149</v>
      </c>
      <c r="U35" s="95">
        <v>119</v>
      </c>
      <c r="V35" s="95">
        <v>109</v>
      </c>
      <c r="W35" s="95">
        <v>65</v>
      </c>
      <c r="X35" s="95">
        <v>95</v>
      </c>
      <c r="Y35" s="95">
        <v>105</v>
      </c>
      <c r="Z35" s="96"/>
      <c r="AA35" s="74">
        <f t="shared" ref="AA35:AA40" si="5">SUM(B35:Z35)</f>
        <v>2448</v>
      </c>
    </row>
    <row r="36" spans="1:27" ht="24.95" customHeight="1" x14ac:dyDescent="0.2">
      <c r="A36" s="97" t="s">
        <v>29</v>
      </c>
      <c r="B36" s="98">
        <v>269</v>
      </c>
      <c r="C36" s="99">
        <v>364</v>
      </c>
      <c r="D36" s="99">
        <v>405</v>
      </c>
      <c r="E36" s="99">
        <v>409</v>
      </c>
      <c r="F36" s="99">
        <v>404</v>
      </c>
      <c r="G36" s="99">
        <v>317</v>
      </c>
      <c r="H36" s="99">
        <v>171</v>
      </c>
      <c r="I36" s="99">
        <v>126</v>
      </c>
      <c r="J36" s="99">
        <v>45</v>
      </c>
      <c r="K36" s="99">
        <v>15</v>
      </c>
      <c r="L36" s="99">
        <v>15</v>
      </c>
      <c r="M36" s="99">
        <v>15</v>
      </c>
      <c r="N36" s="99">
        <v>15</v>
      </c>
      <c r="O36" s="99">
        <v>15</v>
      </c>
      <c r="P36" s="99">
        <v>15</v>
      </c>
      <c r="Q36" s="99">
        <v>40</v>
      </c>
      <c r="R36" s="99">
        <v>90</v>
      </c>
      <c r="S36" s="99">
        <v>40</v>
      </c>
      <c r="T36" s="99">
        <v>40</v>
      </c>
      <c r="U36" s="99">
        <v>76</v>
      </c>
      <c r="V36" s="99">
        <v>87</v>
      </c>
      <c r="W36" s="99">
        <v>65</v>
      </c>
      <c r="X36" s="99">
        <v>55</v>
      </c>
      <c r="Y36" s="99">
        <v>71</v>
      </c>
      <c r="Z36" s="100"/>
      <c r="AA36" s="79">
        <f t="shared" si="5"/>
        <v>3164</v>
      </c>
    </row>
    <row r="37" spans="1:27" ht="24.95" customHeight="1" x14ac:dyDescent="0.2">
      <c r="A37" s="97" t="s">
        <v>30</v>
      </c>
      <c r="B37" s="98">
        <v>1227.9000000000001</v>
      </c>
      <c r="C37" s="99">
        <v>1412</v>
      </c>
      <c r="D37" s="99">
        <v>1345</v>
      </c>
      <c r="E37" s="99">
        <v>1287</v>
      </c>
      <c r="F37" s="99">
        <v>1273</v>
      </c>
      <c r="G37" s="99">
        <v>961.8</v>
      </c>
      <c r="H37" s="99">
        <v>298.2</v>
      </c>
      <c r="I37" s="99">
        <v>475.3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152.4</v>
      </c>
      <c r="T37" s="99">
        <v>145.19999999999999</v>
      </c>
      <c r="U37" s="99">
        <v>286.7</v>
      </c>
      <c r="V37" s="99"/>
      <c r="W37" s="99">
        <v>226.9</v>
      </c>
      <c r="X37" s="99">
        <v>516.4</v>
      </c>
      <c r="Y37" s="99">
        <v>635.20000000000005</v>
      </c>
      <c r="Z37" s="100"/>
      <c r="AA37" s="79">
        <f t="shared" si="5"/>
        <v>10243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1645.9</v>
      </c>
      <c r="C40" s="88">
        <f t="shared" si="6"/>
        <v>1933</v>
      </c>
      <c r="D40" s="88">
        <f t="shared" si="6"/>
        <v>1918</v>
      </c>
      <c r="E40" s="88">
        <f t="shared" si="6"/>
        <v>1894</v>
      </c>
      <c r="F40" s="88">
        <f t="shared" si="6"/>
        <v>1856</v>
      </c>
      <c r="G40" s="88">
        <f t="shared" si="6"/>
        <v>1428.8</v>
      </c>
      <c r="H40" s="88">
        <f t="shared" si="6"/>
        <v>677.2</v>
      </c>
      <c r="I40" s="88">
        <f t="shared" si="6"/>
        <v>839.3</v>
      </c>
      <c r="J40" s="88">
        <f t="shared" si="6"/>
        <v>186</v>
      </c>
      <c r="K40" s="88">
        <f t="shared" si="6"/>
        <v>112</v>
      </c>
      <c r="L40" s="88">
        <f t="shared" si="6"/>
        <v>112</v>
      </c>
      <c r="M40" s="88">
        <f t="shared" si="6"/>
        <v>114</v>
      </c>
      <c r="N40" s="88">
        <f t="shared" si="6"/>
        <v>114</v>
      </c>
      <c r="O40" s="88">
        <f t="shared" si="6"/>
        <v>123</v>
      </c>
      <c r="P40" s="88">
        <f t="shared" si="6"/>
        <v>114</v>
      </c>
      <c r="Q40" s="88">
        <f t="shared" si="6"/>
        <v>159</v>
      </c>
      <c r="R40" s="88">
        <f t="shared" si="6"/>
        <v>285</v>
      </c>
      <c r="S40" s="88">
        <f t="shared" si="6"/>
        <v>397.4</v>
      </c>
      <c r="T40" s="88">
        <f t="shared" si="6"/>
        <v>384.2</v>
      </c>
      <c r="U40" s="88">
        <f t="shared" si="6"/>
        <v>531.70000000000005</v>
      </c>
      <c r="V40" s="88">
        <f t="shared" si="6"/>
        <v>246</v>
      </c>
      <c r="W40" s="88">
        <f t="shared" si="6"/>
        <v>406.9</v>
      </c>
      <c r="X40" s="88">
        <f t="shared" si="6"/>
        <v>716.4</v>
      </c>
      <c r="Y40" s="88">
        <f t="shared" si="6"/>
        <v>861.2</v>
      </c>
      <c r="Z40" s="89" t="str">
        <f t="shared" si="6"/>
        <v/>
      </c>
      <c r="AA40" s="90">
        <f t="shared" si="5"/>
        <v>17055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1227.9000000000001</v>
      </c>
      <c r="C45" s="99">
        <v>1412</v>
      </c>
      <c r="D45" s="99">
        <v>1345</v>
      </c>
      <c r="E45" s="99">
        <v>1287</v>
      </c>
      <c r="F45" s="99">
        <v>1273</v>
      </c>
      <c r="G45" s="99">
        <v>961.8</v>
      </c>
      <c r="H45" s="99">
        <v>298.2</v>
      </c>
      <c r="I45" s="99">
        <v>475.3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152.4</v>
      </c>
      <c r="T45" s="99">
        <v>145.19999999999999</v>
      </c>
      <c r="U45" s="99">
        <v>286.7</v>
      </c>
      <c r="V45" s="99"/>
      <c r="W45" s="99">
        <v>226.9</v>
      </c>
      <c r="X45" s="99">
        <v>516.4</v>
      </c>
      <c r="Y45" s="99">
        <v>635.20000000000005</v>
      </c>
      <c r="Z45" s="100"/>
      <c r="AA45" s="79">
        <f t="shared" si="7"/>
        <v>10243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1227.9000000000001</v>
      </c>
      <c r="C49" s="88">
        <f t="shared" ref="C49:Z49" si="8">IF(LEN(C$2)&gt;0,SUM(C43:C48),"")</f>
        <v>1412</v>
      </c>
      <c r="D49" s="88">
        <f t="shared" si="8"/>
        <v>1345</v>
      </c>
      <c r="E49" s="88">
        <f t="shared" si="8"/>
        <v>1287</v>
      </c>
      <c r="F49" s="88">
        <f t="shared" si="8"/>
        <v>1273</v>
      </c>
      <c r="G49" s="88">
        <f t="shared" si="8"/>
        <v>961.8</v>
      </c>
      <c r="H49" s="88">
        <f t="shared" si="8"/>
        <v>298.2</v>
      </c>
      <c r="I49" s="88">
        <f t="shared" si="8"/>
        <v>475.3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152.4</v>
      </c>
      <c r="T49" s="88">
        <f t="shared" si="8"/>
        <v>145.19999999999999</v>
      </c>
      <c r="U49" s="88">
        <f t="shared" si="8"/>
        <v>286.7</v>
      </c>
      <c r="V49" s="88">
        <f t="shared" si="8"/>
        <v>0</v>
      </c>
      <c r="W49" s="88">
        <f t="shared" si="8"/>
        <v>226.9</v>
      </c>
      <c r="X49" s="88">
        <f t="shared" si="8"/>
        <v>516.4</v>
      </c>
      <c r="Y49" s="88">
        <f t="shared" si="8"/>
        <v>635.20000000000005</v>
      </c>
      <c r="Z49" s="89" t="str">
        <f t="shared" si="8"/>
        <v/>
      </c>
      <c r="AA49" s="90">
        <f t="shared" si="7"/>
        <v>10243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5600.2939999999999</v>
      </c>
      <c r="C52" s="88">
        <f t="shared" si="10"/>
        <v>5364.8230000000003</v>
      </c>
      <c r="D52" s="88">
        <f t="shared" si="10"/>
        <v>5247.7209999999995</v>
      </c>
      <c r="E52" s="88">
        <f t="shared" si="10"/>
        <v>5200.4290000000001</v>
      </c>
      <c r="F52" s="88">
        <f t="shared" si="10"/>
        <v>5362.4470000000001</v>
      </c>
      <c r="G52" s="88">
        <f t="shared" si="10"/>
        <v>5899.4160000000002</v>
      </c>
      <c r="H52" s="88">
        <f t="shared" si="10"/>
        <v>6392.5290000000005</v>
      </c>
      <c r="I52" s="88">
        <f t="shared" si="10"/>
        <v>7369.5529999999999</v>
      </c>
      <c r="J52" s="88">
        <f t="shared" si="10"/>
        <v>8083.027</v>
      </c>
      <c r="K52" s="88">
        <f t="shared" si="10"/>
        <v>8914.9479999999985</v>
      </c>
      <c r="L52" s="88">
        <f t="shared" si="10"/>
        <v>9077.3569999999982</v>
      </c>
      <c r="M52" s="88">
        <f t="shared" si="10"/>
        <v>9137.8340000000007</v>
      </c>
      <c r="N52" s="88">
        <f t="shared" si="10"/>
        <v>9140.5880000000016</v>
      </c>
      <c r="O52" s="88">
        <f t="shared" si="10"/>
        <v>8788.2050000000017</v>
      </c>
      <c r="P52" s="88">
        <f t="shared" si="10"/>
        <v>8612.34</v>
      </c>
      <c r="Q52" s="88">
        <f t="shared" si="10"/>
        <v>8075.3279999999995</v>
      </c>
      <c r="R52" s="88">
        <f t="shared" si="10"/>
        <v>7730.6620000000003</v>
      </c>
      <c r="S52" s="88">
        <f t="shared" si="10"/>
        <v>8145.0099999999993</v>
      </c>
      <c r="T52" s="88">
        <f t="shared" si="10"/>
        <v>8250.8580000000002</v>
      </c>
      <c r="U52" s="88">
        <f t="shared" si="10"/>
        <v>8121.1639999999998</v>
      </c>
      <c r="V52" s="88">
        <f t="shared" si="10"/>
        <v>7776.0389999999998</v>
      </c>
      <c r="W52" s="88">
        <f t="shared" si="10"/>
        <v>7196.2780000000002</v>
      </c>
      <c r="X52" s="88">
        <f t="shared" si="10"/>
        <v>6717.6350000000002</v>
      </c>
      <c r="Y52" s="88">
        <f t="shared" si="10"/>
        <v>6153.0490000000009</v>
      </c>
      <c r="Z52" s="89" t="str">
        <f t="shared" si="10"/>
        <v/>
      </c>
      <c r="AA52" s="104">
        <f>SUM(B52:Z52)</f>
        <v>176357.53399999999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5600.3070000000007</v>
      </c>
      <c r="C4" s="18">
        <v>5364.7879999999996</v>
      </c>
      <c r="D4" s="18">
        <v>5247.7209999999995</v>
      </c>
      <c r="E4" s="18">
        <v>5200.4290000000001</v>
      </c>
      <c r="F4" s="18">
        <v>5362.4470000000001</v>
      </c>
      <c r="G4" s="18">
        <v>5899.3959999999997</v>
      </c>
      <c r="H4" s="18">
        <v>6392.44</v>
      </c>
      <c r="I4" s="18">
        <v>7369.5109999999995</v>
      </c>
      <c r="J4" s="18">
        <v>8082.9960000000001</v>
      </c>
      <c r="K4" s="18">
        <v>8914.9329999999991</v>
      </c>
      <c r="L4" s="18">
        <v>9077.3570000000018</v>
      </c>
      <c r="M4" s="18">
        <v>9137.8339999999989</v>
      </c>
      <c r="N4" s="18">
        <v>9140.5879999999979</v>
      </c>
      <c r="O4" s="18">
        <v>8788.2049999999963</v>
      </c>
      <c r="P4" s="18">
        <v>8612.3399999999983</v>
      </c>
      <c r="Q4" s="18">
        <v>8075.2960000000003</v>
      </c>
      <c r="R4" s="18">
        <v>7730.7029999999995</v>
      </c>
      <c r="S4" s="18">
        <v>8145.045000000001</v>
      </c>
      <c r="T4" s="18">
        <v>8250.8770000000004</v>
      </c>
      <c r="U4" s="18">
        <v>8121.1759999999986</v>
      </c>
      <c r="V4" s="18">
        <v>7776.0069999999996</v>
      </c>
      <c r="W4" s="18">
        <v>7196.2609999999986</v>
      </c>
      <c r="X4" s="18">
        <v>6717.6340000000018</v>
      </c>
      <c r="Y4" s="18">
        <v>6153.0300000000007</v>
      </c>
      <c r="Z4" s="19"/>
      <c r="AA4" s="20">
        <f>SUM(B4:Z4)</f>
        <v>176357.32100000003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104.46</v>
      </c>
      <c r="C7" s="28">
        <v>110.97</v>
      </c>
      <c r="D7" s="28">
        <v>103.62</v>
      </c>
      <c r="E7" s="28">
        <v>99.76</v>
      </c>
      <c r="F7" s="28">
        <v>103.44</v>
      </c>
      <c r="G7" s="28">
        <v>116.91</v>
      </c>
      <c r="H7" s="28">
        <v>140</v>
      </c>
      <c r="I7" s="28">
        <v>142</v>
      </c>
      <c r="J7" s="28">
        <v>143.91</v>
      </c>
      <c r="K7" s="28">
        <v>128.41999999999999</v>
      </c>
      <c r="L7" s="28">
        <v>105.23</v>
      </c>
      <c r="M7" s="28">
        <v>75</v>
      </c>
      <c r="N7" s="28">
        <v>61.8</v>
      </c>
      <c r="O7" s="28">
        <v>85</v>
      </c>
      <c r="P7" s="28">
        <v>116.61</v>
      </c>
      <c r="Q7" s="28">
        <v>129.69999999999999</v>
      </c>
      <c r="R7" s="28">
        <v>144.15</v>
      </c>
      <c r="S7" s="28">
        <v>148.31</v>
      </c>
      <c r="T7" s="28">
        <v>145.71</v>
      </c>
      <c r="U7" s="28">
        <v>137.75</v>
      </c>
      <c r="V7" s="28">
        <v>136.74</v>
      </c>
      <c r="W7" s="28">
        <v>119.42</v>
      </c>
      <c r="X7" s="28">
        <v>116.12</v>
      </c>
      <c r="Y7" s="28">
        <v>96.02</v>
      </c>
      <c r="Z7" s="29"/>
      <c r="AA7" s="30">
        <f>IF(SUM(B7:Z7)&lt;&gt;0,AVERAGEIF(B7:Z7,"&lt;&gt;"""),"")</f>
        <v>117.12708333333332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6.508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4.6630000000000003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102.17100000000001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6.508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4.6630000000000003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102.17100000000001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940.20600000000002</v>
      </c>
      <c r="C19" s="72">
        <v>936.61199999999997</v>
      </c>
      <c r="D19" s="72">
        <v>931</v>
      </c>
      <c r="E19" s="72">
        <v>895.43299999999999</v>
      </c>
      <c r="F19" s="72">
        <v>884.3549999999999</v>
      </c>
      <c r="G19" s="72">
        <v>885.84399999999994</v>
      </c>
      <c r="H19" s="72">
        <v>886.61299999999994</v>
      </c>
      <c r="I19" s="72">
        <v>895.66700000000003</v>
      </c>
      <c r="J19" s="72">
        <v>884.22700000000009</v>
      </c>
      <c r="K19" s="72">
        <v>859.92700000000002</v>
      </c>
      <c r="L19" s="72">
        <v>861.66300000000001</v>
      </c>
      <c r="M19" s="72">
        <v>876.36699999999996</v>
      </c>
      <c r="N19" s="72">
        <v>784.85799999999995</v>
      </c>
      <c r="O19" s="72">
        <v>792.23400000000004</v>
      </c>
      <c r="P19" s="72">
        <v>754.15399999999988</v>
      </c>
      <c r="Q19" s="72">
        <v>760.08799999999997</v>
      </c>
      <c r="R19" s="72">
        <v>757.899</v>
      </c>
      <c r="S19" s="72">
        <v>759.96900000000005</v>
      </c>
      <c r="T19" s="72">
        <v>780.19</v>
      </c>
      <c r="U19" s="72">
        <v>795.90600000000006</v>
      </c>
      <c r="V19" s="72">
        <v>793.65499999999997</v>
      </c>
      <c r="W19" s="72">
        <v>864.74400000000003</v>
      </c>
      <c r="X19" s="72">
        <v>936.46900000000005</v>
      </c>
      <c r="Y19" s="72">
        <v>977.27500000000009</v>
      </c>
      <c r="Z19" s="73"/>
      <c r="AA19" s="74">
        <f t="shared" ref="AA19:AA25" si="2">SUM(B19:Z19)</f>
        <v>20495.355000000003</v>
      </c>
    </row>
    <row r="20" spans="1:27" ht="24.95" customHeight="1" x14ac:dyDescent="0.2">
      <c r="A20" s="75" t="s">
        <v>15</v>
      </c>
      <c r="B20" s="76">
        <v>1042.1329999999998</v>
      </c>
      <c r="C20" s="77">
        <v>1029.779</v>
      </c>
      <c r="D20" s="77">
        <v>1022.951</v>
      </c>
      <c r="E20" s="77">
        <v>1033.9299999999998</v>
      </c>
      <c r="F20" s="77">
        <v>1083.2189999999998</v>
      </c>
      <c r="G20" s="77">
        <v>1246.6950000000002</v>
      </c>
      <c r="H20" s="77">
        <v>1494.0730000000001</v>
      </c>
      <c r="I20" s="77">
        <v>1655.296</v>
      </c>
      <c r="J20" s="77">
        <v>1704.1300000000006</v>
      </c>
      <c r="K20" s="77">
        <v>1641.0909999999999</v>
      </c>
      <c r="L20" s="77">
        <v>1617.9159999999997</v>
      </c>
      <c r="M20" s="77">
        <v>1591.5170000000001</v>
      </c>
      <c r="N20" s="77">
        <v>1565.1419999999998</v>
      </c>
      <c r="O20" s="77">
        <v>1529.98</v>
      </c>
      <c r="P20" s="77">
        <v>1520.0660000000003</v>
      </c>
      <c r="Q20" s="77">
        <v>1499.1540000000002</v>
      </c>
      <c r="R20" s="77">
        <v>1509.915</v>
      </c>
      <c r="S20" s="77">
        <v>1540.0840000000001</v>
      </c>
      <c r="T20" s="77">
        <v>1503.9739999999999</v>
      </c>
      <c r="U20" s="77">
        <v>1443.9809999999998</v>
      </c>
      <c r="V20" s="77">
        <v>1338.875</v>
      </c>
      <c r="W20" s="77">
        <v>1194.1940000000002</v>
      </c>
      <c r="X20" s="77">
        <v>1127.2000000000003</v>
      </c>
      <c r="Y20" s="77">
        <v>1080.9270000000004</v>
      </c>
      <c r="Z20" s="78"/>
      <c r="AA20" s="79">
        <f t="shared" si="2"/>
        <v>33016.222000000002</v>
      </c>
    </row>
    <row r="21" spans="1:27" ht="24.95" customHeight="1" x14ac:dyDescent="0.2">
      <c r="A21" s="75" t="s">
        <v>16</v>
      </c>
      <c r="B21" s="80">
        <v>2510.9679999999998</v>
      </c>
      <c r="C21" s="81">
        <v>2420.9970000000003</v>
      </c>
      <c r="D21" s="81">
        <v>2325.2700000000004</v>
      </c>
      <c r="E21" s="81">
        <v>2313.5660000000003</v>
      </c>
      <c r="F21" s="81">
        <v>2427.3729999999996</v>
      </c>
      <c r="G21" s="81">
        <v>2764.857</v>
      </c>
      <c r="H21" s="81">
        <v>3259.9459999999999</v>
      </c>
      <c r="I21" s="81">
        <v>3616.0479999999998</v>
      </c>
      <c r="J21" s="81">
        <v>3929.9389999999989</v>
      </c>
      <c r="K21" s="81">
        <v>4030.915</v>
      </c>
      <c r="L21" s="81">
        <v>3997.2779999999998</v>
      </c>
      <c r="M21" s="81">
        <v>4019.8189999999995</v>
      </c>
      <c r="N21" s="81">
        <v>3984.5879999999997</v>
      </c>
      <c r="O21" s="81">
        <v>3818.1549999999997</v>
      </c>
      <c r="P21" s="81">
        <v>3780.62</v>
      </c>
      <c r="Q21" s="81">
        <v>3740.4539999999997</v>
      </c>
      <c r="R21" s="81">
        <v>3843.5259999999994</v>
      </c>
      <c r="S21" s="81">
        <v>4309.9920000000011</v>
      </c>
      <c r="T21" s="81">
        <v>4459.2129999999997</v>
      </c>
      <c r="U21" s="81">
        <v>4435.7889999999998</v>
      </c>
      <c r="V21" s="81">
        <v>4205.3770000000004</v>
      </c>
      <c r="W21" s="81">
        <v>3825.8230000000003</v>
      </c>
      <c r="X21" s="81">
        <v>3395.9649999999992</v>
      </c>
      <c r="Y21" s="81">
        <v>2908.328</v>
      </c>
      <c r="Z21" s="78"/>
      <c r="AA21" s="79">
        <f t="shared" si="2"/>
        <v>84324.805999999997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75.631</v>
      </c>
      <c r="N22" s="81">
        <v>235</v>
      </c>
      <c r="O22" s="81">
        <v>38.335999999999999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348.96699999999998</v>
      </c>
    </row>
    <row r="23" spans="1:27" ht="24.95" customHeight="1" x14ac:dyDescent="0.2">
      <c r="A23" s="85" t="s">
        <v>18</v>
      </c>
      <c r="B23" s="77">
        <v>109</v>
      </c>
      <c r="C23" s="77">
        <v>96</v>
      </c>
      <c r="D23" s="77">
        <v>84.5</v>
      </c>
      <c r="E23" s="77">
        <v>84.5</v>
      </c>
      <c r="F23" s="77">
        <v>89.5</v>
      </c>
      <c r="G23" s="77">
        <v>113</v>
      </c>
      <c r="H23" s="77">
        <v>173</v>
      </c>
      <c r="I23" s="77">
        <v>183.5</v>
      </c>
      <c r="J23" s="77">
        <v>129.5</v>
      </c>
      <c r="K23" s="77">
        <v>110.5</v>
      </c>
      <c r="L23" s="77">
        <v>95.5</v>
      </c>
      <c r="M23" s="77">
        <v>91.5</v>
      </c>
      <c r="N23" s="77">
        <v>96</v>
      </c>
      <c r="O23" s="77">
        <v>100.5</v>
      </c>
      <c r="P23" s="77">
        <v>106.5</v>
      </c>
      <c r="Q23" s="77">
        <v>101.5</v>
      </c>
      <c r="R23" s="77">
        <v>149</v>
      </c>
      <c r="S23" s="77">
        <v>147</v>
      </c>
      <c r="T23" s="77">
        <v>136.5</v>
      </c>
      <c r="U23" s="77">
        <v>131.5</v>
      </c>
      <c r="V23" s="77">
        <v>129</v>
      </c>
      <c r="W23" s="77">
        <v>114.5</v>
      </c>
      <c r="X23" s="77">
        <v>91</v>
      </c>
      <c r="Y23" s="77">
        <v>71.5</v>
      </c>
      <c r="Z23" s="77"/>
      <c r="AA23" s="79">
        <f t="shared" si="2"/>
        <v>2734.5</v>
      </c>
    </row>
    <row r="24" spans="1:27" ht="24.95" customHeight="1" x14ac:dyDescent="0.2">
      <c r="A24" s="85" t="s">
        <v>19</v>
      </c>
      <c r="B24" s="77">
        <v>220</v>
      </c>
      <c r="C24" s="77">
        <v>207</v>
      </c>
      <c r="D24" s="77">
        <v>200.00000000000003</v>
      </c>
      <c r="E24" s="77">
        <v>199.00000000000003</v>
      </c>
      <c r="F24" s="77">
        <v>212</v>
      </c>
      <c r="G24" s="77">
        <v>245.00000000000003</v>
      </c>
      <c r="H24" s="77">
        <v>293</v>
      </c>
      <c r="I24" s="77">
        <v>324.99999999999994</v>
      </c>
      <c r="J24" s="77">
        <v>354</v>
      </c>
      <c r="K24" s="77">
        <v>354</v>
      </c>
      <c r="L24" s="77">
        <v>359</v>
      </c>
      <c r="M24" s="77">
        <v>357.00000000000006</v>
      </c>
      <c r="N24" s="77">
        <v>350</v>
      </c>
      <c r="O24" s="77">
        <v>352.99999999999994</v>
      </c>
      <c r="P24" s="77">
        <v>367</v>
      </c>
      <c r="Q24" s="77">
        <v>382</v>
      </c>
      <c r="R24" s="77">
        <v>400</v>
      </c>
      <c r="S24" s="77">
        <v>422</v>
      </c>
      <c r="T24" s="77">
        <v>430.99999999999989</v>
      </c>
      <c r="U24" s="77">
        <v>423</v>
      </c>
      <c r="V24" s="77">
        <v>391.99999999999994</v>
      </c>
      <c r="W24" s="77">
        <v>350.99999999999994</v>
      </c>
      <c r="X24" s="77">
        <v>303</v>
      </c>
      <c r="Y24" s="77">
        <v>268.99999999999994</v>
      </c>
      <c r="Z24" s="77"/>
      <c r="AA24" s="79">
        <f t="shared" si="2"/>
        <v>7768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4822.3069999999998</v>
      </c>
      <c r="C26" s="88">
        <f t="shared" ref="C26:Z26" si="3">IF(LEN(C$2)&gt;0,SUM(C19:C25),"")</f>
        <v>4690.3880000000008</v>
      </c>
      <c r="D26" s="88">
        <f t="shared" si="3"/>
        <v>4563.7210000000005</v>
      </c>
      <c r="E26" s="88">
        <f t="shared" si="3"/>
        <v>4526.4290000000001</v>
      </c>
      <c r="F26" s="88">
        <f t="shared" si="3"/>
        <v>4696.4469999999992</v>
      </c>
      <c r="G26" s="88">
        <f t="shared" si="3"/>
        <v>5255.3960000000006</v>
      </c>
      <c r="H26" s="88">
        <f t="shared" si="3"/>
        <v>6106.6319999999996</v>
      </c>
      <c r="I26" s="88">
        <f t="shared" si="3"/>
        <v>6675.5110000000004</v>
      </c>
      <c r="J26" s="88">
        <f t="shared" si="3"/>
        <v>7001.7960000000003</v>
      </c>
      <c r="K26" s="88">
        <f t="shared" si="3"/>
        <v>6996.433</v>
      </c>
      <c r="L26" s="88">
        <f t="shared" si="3"/>
        <v>6931.357</v>
      </c>
      <c r="M26" s="88">
        <f t="shared" si="3"/>
        <v>7011.8339999999998</v>
      </c>
      <c r="N26" s="88">
        <f t="shared" si="3"/>
        <v>7015.5879999999997</v>
      </c>
      <c r="O26" s="88">
        <f t="shared" si="3"/>
        <v>6632.2049999999999</v>
      </c>
      <c r="P26" s="88">
        <f t="shared" si="3"/>
        <v>6528.34</v>
      </c>
      <c r="Q26" s="88">
        <f t="shared" si="3"/>
        <v>6483.1959999999999</v>
      </c>
      <c r="R26" s="88">
        <f t="shared" si="3"/>
        <v>6660.3399999999992</v>
      </c>
      <c r="S26" s="88">
        <f t="shared" si="3"/>
        <v>7179.045000000001</v>
      </c>
      <c r="T26" s="88">
        <f t="shared" si="3"/>
        <v>7310.8769999999995</v>
      </c>
      <c r="U26" s="88">
        <f t="shared" si="3"/>
        <v>7230.1759999999995</v>
      </c>
      <c r="V26" s="88">
        <f t="shared" si="3"/>
        <v>6858.9070000000002</v>
      </c>
      <c r="W26" s="88">
        <f t="shared" si="3"/>
        <v>6350.2610000000004</v>
      </c>
      <c r="X26" s="88">
        <f t="shared" si="3"/>
        <v>5853.634</v>
      </c>
      <c r="Y26" s="88">
        <f t="shared" si="3"/>
        <v>5307.0300000000007</v>
      </c>
      <c r="Z26" s="89" t="str">
        <f t="shared" si="3"/>
        <v/>
      </c>
      <c r="AA26" s="90">
        <f>SUM(AA19:AA25)</f>
        <v>148687.85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418</v>
      </c>
      <c r="C29" s="72">
        <v>392</v>
      </c>
      <c r="D29" s="72">
        <v>373.5</v>
      </c>
      <c r="E29" s="72">
        <v>372.5</v>
      </c>
      <c r="F29" s="72">
        <v>390.5</v>
      </c>
      <c r="G29" s="72">
        <v>417</v>
      </c>
      <c r="H29" s="72">
        <v>576</v>
      </c>
      <c r="I29" s="72">
        <v>659.5</v>
      </c>
      <c r="J29" s="72">
        <v>636.5</v>
      </c>
      <c r="K29" s="72">
        <v>686.5</v>
      </c>
      <c r="L29" s="72">
        <v>677.5</v>
      </c>
      <c r="M29" s="72">
        <v>661.5</v>
      </c>
      <c r="N29" s="72">
        <v>659</v>
      </c>
      <c r="O29" s="72">
        <v>666.5</v>
      </c>
      <c r="P29" s="72">
        <v>686.5</v>
      </c>
      <c r="Q29" s="72">
        <v>649.5</v>
      </c>
      <c r="R29" s="72">
        <v>705</v>
      </c>
      <c r="S29" s="72">
        <v>735</v>
      </c>
      <c r="T29" s="72">
        <v>733.5</v>
      </c>
      <c r="U29" s="72">
        <v>720.5</v>
      </c>
      <c r="V29" s="72">
        <v>687</v>
      </c>
      <c r="W29" s="72">
        <v>621.5</v>
      </c>
      <c r="X29" s="72">
        <v>552</v>
      </c>
      <c r="Y29" s="72">
        <v>498.5</v>
      </c>
      <c r="Z29" s="73"/>
      <c r="AA29" s="74">
        <f>SUM(B29:Z29)</f>
        <v>14175.5</v>
      </c>
    </row>
    <row r="30" spans="1:27" ht="24.95" customHeight="1" x14ac:dyDescent="0.2">
      <c r="A30" s="75" t="s">
        <v>24</v>
      </c>
      <c r="B30" s="76">
        <v>4682.3069999999998</v>
      </c>
      <c r="C30" s="77">
        <v>4498.3879999999999</v>
      </c>
      <c r="D30" s="77">
        <v>4374.2209999999995</v>
      </c>
      <c r="E30" s="77">
        <v>4327.9290000000001</v>
      </c>
      <c r="F30" s="77">
        <v>4471.9470000000001</v>
      </c>
      <c r="G30" s="77">
        <v>4982.3959999999997</v>
      </c>
      <c r="H30" s="77">
        <v>5648.14</v>
      </c>
      <c r="I30" s="77">
        <v>6210.0110000000004</v>
      </c>
      <c r="J30" s="77">
        <v>6893.2960000000003</v>
      </c>
      <c r="K30" s="77">
        <v>6942.933</v>
      </c>
      <c r="L30" s="77">
        <v>6948.857</v>
      </c>
      <c r="M30" s="77">
        <v>7047.3339999999998</v>
      </c>
      <c r="N30" s="77">
        <v>7053.5879999999997</v>
      </c>
      <c r="O30" s="77">
        <v>6657.7049999999999</v>
      </c>
      <c r="P30" s="77">
        <v>6442.84</v>
      </c>
      <c r="Q30" s="77">
        <v>6412.6959999999999</v>
      </c>
      <c r="R30" s="77">
        <v>6347.0029999999997</v>
      </c>
      <c r="S30" s="77">
        <v>6910.0450000000001</v>
      </c>
      <c r="T30" s="77">
        <v>7017.3770000000004</v>
      </c>
      <c r="U30" s="77">
        <v>6900.6760000000004</v>
      </c>
      <c r="V30" s="77">
        <v>6483.9070000000002</v>
      </c>
      <c r="W30" s="77">
        <v>6074.7610000000004</v>
      </c>
      <c r="X30" s="77">
        <v>5665.634</v>
      </c>
      <c r="Y30" s="77">
        <v>5154.53</v>
      </c>
      <c r="Z30" s="78"/>
      <c r="AA30" s="79">
        <f>SUM(B30:Z30)</f>
        <v>144148.52100000001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5100.3069999999998</v>
      </c>
      <c r="C32" s="62">
        <f t="shared" ref="C32:Z32" si="4">IF(LEN(C$2)&gt;0,SUM(C29:C31),"")</f>
        <v>4890.3879999999999</v>
      </c>
      <c r="D32" s="62">
        <f t="shared" si="4"/>
        <v>4747.7209999999995</v>
      </c>
      <c r="E32" s="62">
        <f t="shared" si="4"/>
        <v>4700.4290000000001</v>
      </c>
      <c r="F32" s="62">
        <f t="shared" si="4"/>
        <v>4862.4470000000001</v>
      </c>
      <c r="G32" s="62">
        <f t="shared" si="4"/>
        <v>5399.3959999999997</v>
      </c>
      <c r="H32" s="62">
        <f t="shared" si="4"/>
        <v>6224.14</v>
      </c>
      <c r="I32" s="62">
        <f t="shared" si="4"/>
        <v>6869.5110000000004</v>
      </c>
      <c r="J32" s="62">
        <f t="shared" si="4"/>
        <v>7529.7960000000003</v>
      </c>
      <c r="K32" s="62">
        <f t="shared" si="4"/>
        <v>7629.433</v>
      </c>
      <c r="L32" s="62">
        <f t="shared" si="4"/>
        <v>7626.357</v>
      </c>
      <c r="M32" s="62">
        <f t="shared" si="4"/>
        <v>7708.8339999999998</v>
      </c>
      <c r="N32" s="62">
        <f t="shared" si="4"/>
        <v>7712.5879999999997</v>
      </c>
      <c r="O32" s="62">
        <f t="shared" si="4"/>
        <v>7324.2049999999999</v>
      </c>
      <c r="P32" s="62">
        <f t="shared" si="4"/>
        <v>7129.34</v>
      </c>
      <c r="Q32" s="62">
        <f t="shared" si="4"/>
        <v>7062.1959999999999</v>
      </c>
      <c r="R32" s="62">
        <f t="shared" si="4"/>
        <v>7052.0029999999997</v>
      </c>
      <c r="S32" s="62">
        <f t="shared" si="4"/>
        <v>7645.0450000000001</v>
      </c>
      <c r="T32" s="62">
        <f t="shared" si="4"/>
        <v>7750.8770000000004</v>
      </c>
      <c r="U32" s="62">
        <f t="shared" si="4"/>
        <v>7621.1760000000004</v>
      </c>
      <c r="V32" s="62">
        <f t="shared" si="4"/>
        <v>7170.9070000000002</v>
      </c>
      <c r="W32" s="62">
        <f t="shared" si="4"/>
        <v>6696.2610000000004</v>
      </c>
      <c r="X32" s="62">
        <f t="shared" si="4"/>
        <v>6217.634</v>
      </c>
      <c r="Y32" s="62">
        <f t="shared" si="4"/>
        <v>5653.03</v>
      </c>
      <c r="Z32" s="63" t="str">
        <f t="shared" si="4"/>
        <v/>
      </c>
      <c r="AA32" s="64">
        <f>SUM(AA29:AA31)</f>
        <v>158324.02100000001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146</v>
      </c>
      <c r="C35" s="95">
        <v>145</v>
      </c>
      <c r="D35" s="95">
        <v>140</v>
      </c>
      <c r="E35" s="95">
        <v>130</v>
      </c>
      <c r="F35" s="95">
        <v>122</v>
      </c>
      <c r="G35" s="95">
        <v>100</v>
      </c>
      <c r="H35" s="95">
        <v>94</v>
      </c>
      <c r="I35" s="95">
        <v>126</v>
      </c>
      <c r="J35" s="95">
        <v>215</v>
      </c>
      <c r="K35" s="95">
        <v>211</v>
      </c>
      <c r="L35" s="95">
        <v>255</v>
      </c>
      <c r="M35" s="95">
        <v>257</v>
      </c>
      <c r="N35" s="95">
        <v>257</v>
      </c>
      <c r="O35" s="95">
        <v>252</v>
      </c>
      <c r="P35" s="95">
        <v>232</v>
      </c>
      <c r="Q35" s="95">
        <v>209</v>
      </c>
      <c r="R35" s="95">
        <v>121</v>
      </c>
      <c r="S35" s="95">
        <v>127</v>
      </c>
      <c r="T35" s="95">
        <v>126</v>
      </c>
      <c r="U35" s="95">
        <v>126</v>
      </c>
      <c r="V35" s="95">
        <v>131</v>
      </c>
      <c r="W35" s="95">
        <v>195</v>
      </c>
      <c r="X35" s="95">
        <v>182</v>
      </c>
      <c r="Y35" s="95">
        <v>184</v>
      </c>
      <c r="Z35" s="96"/>
      <c r="AA35" s="74">
        <f t="shared" ref="AA35:AA40" si="5">SUM(B35:Z35)</f>
        <v>4083</v>
      </c>
    </row>
    <row r="36" spans="1:27" ht="24.95" customHeight="1" x14ac:dyDescent="0.2">
      <c r="A36" s="97" t="s">
        <v>42</v>
      </c>
      <c r="B36" s="98">
        <v>110</v>
      </c>
      <c r="C36" s="99">
        <v>48</v>
      </c>
      <c r="D36" s="99">
        <v>37</v>
      </c>
      <c r="E36" s="99">
        <v>37</v>
      </c>
      <c r="F36" s="99">
        <v>37</v>
      </c>
      <c r="G36" s="99">
        <v>37</v>
      </c>
      <c r="H36" s="99">
        <v>17</v>
      </c>
      <c r="I36" s="99">
        <v>68</v>
      </c>
      <c r="J36" s="99">
        <v>313</v>
      </c>
      <c r="K36" s="99">
        <v>422</v>
      </c>
      <c r="L36" s="99">
        <v>440</v>
      </c>
      <c r="M36" s="99">
        <v>440</v>
      </c>
      <c r="N36" s="99">
        <v>440</v>
      </c>
      <c r="O36" s="99">
        <v>440</v>
      </c>
      <c r="P36" s="99">
        <v>369</v>
      </c>
      <c r="Q36" s="99">
        <v>370</v>
      </c>
      <c r="R36" s="99">
        <v>266</v>
      </c>
      <c r="S36" s="99">
        <v>332</v>
      </c>
      <c r="T36" s="99">
        <v>307</v>
      </c>
      <c r="U36" s="99">
        <v>258</v>
      </c>
      <c r="V36" s="99">
        <v>174</v>
      </c>
      <c r="W36" s="99">
        <v>144</v>
      </c>
      <c r="X36" s="99">
        <v>175</v>
      </c>
      <c r="Y36" s="99">
        <v>155</v>
      </c>
      <c r="Z36" s="100"/>
      <c r="AA36" s="79">
        <f t="shared" si="5"/>
        <v>5436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53.2</v>
      </c>
      <c r="K37" s="99">
        <v>785.5</v>
      </c>
      <c r="L37" s="99">
        <v>951</v>
      </c>
      <c r="M37" s="99">
        <v>929</v>
      </c>
      <c r="N37" s="99">
        <v>928</v>
      </c>
      <c r="O37" s="99">
        <v>964</v>
      </c>
      <c r="P37" s="99">
        <v>983</v>
      </c>
      <c r="Q37" s="99">
        <v>513.1</v>
      </c>
      <c r="R37" s="99">
        <v>178.7</v>
      </c>
      <c r="S37" s="99"/>
      <c r="T37" s="99"/>
      <c r="U37" s="99"/>
      <c r="V37" s="99">
        <v>105.1</v>
      </c>
      <c r="W37" s="99"/>
      <c r="X37" s="99"/>
      <c r="Y37" s="99"/>
      <c r="Z37" s="100"/>
      <c r="AA37" s="79">
        <f t="shared" si="5"/>
        <v>6390.6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</v>
      </c>
    </row>
    <row r="39" spans="1:27" ht="24.95" customHeight="1" x14ac:dyDescent="0.2">
      <c r="A39" s="97" t="s">
        <v>45</v>
      </c>
      <c r="B39" s="98">
        <v>500</v>
      </c>
      <c r="C39" s="99">
        <v>474.4</v>
      </c>
      <c r="D39" s="99">
        <v>500</v>
      </c>
      <c r="E39" s="99">
        <v>500</v>
      </c>
      <c r="F39" s="99">
        <v>500</v>
      </c>
      <c r="G39" s="99">
        <v>500</v>
      </c>
      <c r="H39" s="99">
        <v>168.3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11642.7</v>
      </c>
    </row>
    <row r="40" spans="1:27" ht="30" customHeight="1" thickBot="1" x14ac:dyDescent="0.25">
      <c r="A40" s="86" t="s">
        <v>46</v>
      </c>
      <c r="B40" s="87">
        <f>IF(LEN(B$2)&gt;0,SUM(B35:B39),"")</f>
        <v>771</v>
      </c>
      <c r="C40" s="88">
        <f t="shared" ref="C40:Z40" si="6">IF(LEN(C$2)&gt;0,SUM(C35:C39),"")</f>
        <v>667.4</v>
      </c>
      <c r="D40" s="88">
        <f t="shared" si="6"/>
        <v>677</v>
      </c>
      <c r="E40" s="88">
        <f t="shared" si="6"/>
        <v>667</v>
      </c>
      <c r="F40" s="88">
        <f t="shared" si="6"/>
        <v>659</v>
      </c>
      <c r="G40" s="88">
        <f t="shared" si="6"/>
        <v>637</v>
      </c>
      <c r="H40" s="88">
        <f t="shared" si="6"/>
        <v>279.3</v>
      </c>
      <c r="I40" s="88">
        <f t="shared" si="6"/>
        <v>694</v>
      </c>
      <c r="J40" s="88">
        <f t="shared" si="6"/>
        <v>1081.2</v>
      </c>
      <c r="K40" s="88">
        <f t="shared" si="6"/>
        <v>1918.5</v>
      </c>
      <c r="L40" s="88">
        <f t="shared" si="6"/>
        <v>2146</v>
      </c>
      <c r="M40" s="88">
        <f t="shared" si="6"/>
        <v>2126</v>
      </c>
      <c r="N40" s="88">
        <f t="shared" si="6"/>
        <v>2125</v>
      </c>
      <c r="O40" s="88">
        <f t="shared" si="6"/>
        <v>2156</v>
      </c>
      <c r="P40" s="88">
        <f t="shared" si="6"/>
        <v>2084</v>
      </c>
      <c r="Q40" s="88">
        <f t="shared" si="6"/>
        <v>1592.1</v>
      </c>
      <c r="R40" s="88">
        <f t="shared" si="6"/>
        <v>1065.7</v>
      </c>
      <c r="S40" s="88">
        <f t="shared" si="6"/>
        <v>959</v>
      </c>
      <c r="T40" s="88">
        <f t="shared" si="6"/>
        <v>933</v>
      </c>
      <c r="U40" s="88">
        <f t="shared" si="6"/>
        <v>884</v>
      </c>
      <c r="V40" s="88">
        <f t="shared" si="6"/>
        <v>910.1</v>
      </c>
      <c r="W40" s="88">
        <f t="shared" si="6"/>
        <v>839</v>
      </c>
      <c r="X40" s="88">
        <f t="shared" si="6"/>
        <v>857</v>
      </c>
      <c r="Y40" s="88">
        <f t="shared" si="6"/>
        <v>839</v>
      </c>
      <c r="Z40" s="89" t="str">
        <f t="shared" si="6"/>
        <v/>
      </c>
      <c r="AA40" s="90">
        <f t="shared" si="5"/>
        <v>27567.3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53.2</v>
      </c>
      <c r="K45" s="99">
        <v>785.5</v>
      </c>
      <c r="L45" s="99">
        <v>951</v>
      </c>
      <c r="M45" s="99">
        <v>929</v>
      </c>
      <c r="N45" s="99">
        <v>928</v>
      </c>
      <c r="O45" s="99">
        <v>964</v>
      </c>
      <c r="P45" s="99">
        <v>983</v>
      </c>
      <c r="Q45" s="99">
        <v>513.1</v>
      </c>
      <c r="R45" s="99">
        <v>178.7</v>
      </c>
      <c r="S45" s="99"/>
      <c r="T45" s="99"/>
      <c r="U45" s="99"/>
      <c r="V45" s="99">
        <v>105.1</v>
      </c>
      <c r="W45" s="99"/>
      <c r="X45" s="99"/>
      <c r="Y45" s="99"/>
      <c r="Z45" s="100"/>
      <c r="AA45" s="79">
        <f t="shared" si="7"/>
        <v>6390.6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474.4</v>
      </c>
      <c r="D47" s="99">
        <v>500</v>
      </c>
      <c r="E47" s="99">
        <v>500</v>
      </c>
      <c r="F47" s="99">
        <v>500</v>
      </c>
      <c r="G47" s="99">
        <v>500</v>
      </c>
      <c r="H47" s="99">
        <v>168.3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11642.7</v>
      </c>
    </row>
    <row r="48" spans="1:27" ht="24.95" customHeight="1" x14ac:dyDescent="0.2">
      <c r="A48" s="85" t="s">
        <v>48</v>
      </c>
      <c r="B48" s="98">
        <v>85.35</v>
      </c>
      <c r="C48" s="99">
        <v>78.349999999999994</v>
      </c>
      <c r="D48" s="99">
        <v>71.349999999999994</v>
      </c>
      <c r="E48" s="99">
        <v>70.349999999999994</v>
      </c>
      <c r="F48" s="99">
        <v>84.35</v>
      </c>
      <c r="G48" s="99">
        <v>117.35</v>
      </c>
      <c r="H48" s="99">
        <v>107.85</v>
      </c>
      <c r="I48" s="99">
        <v>89.85</v>
      </c>
      <c r="J48" s="99">
        <v>101.85</v>
      </c>
      <c r="K48" s="99">
        <v>117.85</v>
      </c>
      <c r="L48" s="99">
        <v>150</v>
      </c>
      <c r="M48" s="99">
        <v>150</v>
      </c>
      <c r="N48" s="99">
        <v>150</v>
      </c>
      <c r="O48" s="99">
        <v>149.35</v>
      </c>
      <c r="P48" s="99">
        <v>148.85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121</v>
      </c>
      <c r="Z48" s="100"/>
      <c r="AA48" s="79">
        <f t="shared" si="7"/>
        <v>2993.7</v>
      </c>
    </row>
    <row r="49" spans="1:27" ht="30" customHeight="1" thickBot="1" x14ac:dyDescent="0.25">
      <c r="A49" s="86" t="s">
        <v>49</v>
      </c>
      <c r="B49" s="87">
        <f>IF(LEN(B$2)&gt;0,SUM(B43:B48),"")</f>
        <v>585.35</v>
      </c>
      <c r="C49" s="88">
        <f t="shared" ref="C49:Z49" si="8">IF(LEN(C$2)&gt;0,SUM(C43:C48),"")</f>
        <v>552.75</v>
      </c>
      <c r="D49" s="88">
        <f t="shared" si="8"/>
        <v>571.35</v>
      </c>
      <c r="E49" s="88">
        <f t="shared" si="8"/>
        <v>570.35</v>
      </c>
      <c r="F49" s="88">
        <f t="shared" si="8"/>
        <v>584.35</v>
      </c>
      <c r="G49" s="88">
        <f t="shared" si="8"/>
        <v>617.35</v>
      </c>
      <c r="H49" s="88">
        <f t="shared" si="8"/>
        <v>276.14999999999998</v>
      </c>
      <c r="I49" s="88">
        <f t="shared" si="8"/>
        <v>589.85</v>
      </c>
      <c r="J49" s="88">
        <f t="shared" si="8"/>
        <v>655.05000000000007</v>
      </c>
      <c r="K49" s="88">
        <f t="shared" si="8"/>
        <v>1403.35</v>
      </c>
      <c r="L49" s="88">
        <f t="shared" si="8"/>
        <v>1601</v>
      </c>
      <c r="M49" s="88">
        <f t="shared" si="8"/>
        <v>1579</v>
      </c>
      <c r="N49" s="88">
        <f t="shared" si="8"/>
        <v>1578</v>
      </c>
      <c r="O49" s="88">
        <f t="shared" si="8"/>
        <v>1613.35</v>
      </c>
      <c r="P49" s="88">
        <f t="shared" si="8"/>
        <v>1631.85</v>
      </c>
      <c r="Q49" s="88">
        <f t="shared" si="8"/>
        <v>1163.0999999999999</v>
      </c>
      <c r="R49" s="88">
        <f t="shared" si="8"/>
        <v>828.7</v>
      </c>
      <c r="S49" s="88">
        <f t="shared" si="8"/>
        <v>650</v>
      </c>
      <c r="T49" s="88">
        <f t="shared" si="8"/>
        <v>650</v>
      </c>
      <c r="U49" s="88">
        <f t="shared" si="8"/>
        <v>650</v>
      </c>
      <c r="V49" s="88">
        <f t="shared" si="8"/>
        <v>755.1</v>
      </c>
      <c r="W49" s="88">
        <f t="shared" si="8"/>
        <v>650</v>
      </c>
      <c r="X49" s="88">
        <f t="shared" si="8"/>
        <v>650</v>
      </c>
      <c r="Y49" s="88">
        <f t="shared" si="8"/>
        <v>621</v>
      </c>
      <c r="Z49" s="89" t="str">
        <f t="shared" si="8"/>
        <v/>
      </c>
      <c r="AA49" s="90">
        <f t="shared" si="7"/>
        <v>21027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5600.3069999999998</v>
      </c>
      <c r="C52" s="88">
        <f t="shared" ref="C52:Z52" si="10">IF(LEN(C$2)&gt;0,SUM(C10:C15)+C26+C40,"")</f>
        <v>5364.7880000000005</v>
      </c>
      <c r="D52" s="88">
        <f t="shared" si="10"/>
        <v>5247.7210000000005</v>
      </c>
      <c r="E52" s="88">
        <f t="shared" si="10"/>
        <v>5200.4290000000001</v>
      </c>
      <c r="F52" s="88">
        <f t="shared" si="10"/>
        <v>5362.4469999999992</v>
      </c>
      <c r="G52" s="88">
        <f t="shared" si="10"/>
        <v>5899.3960000000006</v>
      </c>
      <c r="H52" s="88">
        <f t="shared" si="10"/>
        <v>6392.44</v>
      </c>
      <c r="I52" s="88">
        <f t="shared" si="10"/>
        <v>7369.5110000000004</v>
      </c>
      <c r="J52" s="88">
        <f t="shared" si="10"/>
        <v>8082.9960000000001</v>
      </c>
      <c r="K52" s="88">
        <f t="shared" si="10"/>
        <v>8914.9330000000009</v>
      </c>
      <c r="L52" s="88">
        <f t="shared" si="10"/>
        <v>9077.357</v>
      </c>
      <c r="M52" s="88">
        <f t="shared" si="10"/>
        <v>9137.8339999999989</v>
      </c>
      <c r="N52" s="88">
        <f t="shared" si="10"/>
        <v>9140.5879999999997</v>
      </c>
      <c r="O52" s="88">
        <f t="shared" si="10"/>
        <v>8788.2049999999999</v>
      </c>
      <c r="P52" s="88">
        <f t="shared" si="10"/>
        <v>8612.34</v>
      </c>
      <c r="Q52" s="88">
        <f t="shared" si="10"/>
        <v>8075.2960000000003</v>
      </c>
      <c r="R52" s="88">
        <f t="shared" si="10"/>
        <v>7730.7029999999986</v>
      </c>
      <c r="S52" s="88">
        <f t="shared" si="10"/>
        <v>8145.045000000001</v>
      </c>
      <c r="T52" s="88">
        <f t="shared" si="10"/>
        <v>8250.8770000000004</v>
      </c>
      <c r="U52" s="88">
        <f t="shared" si="10"/>
        <v>8121.1759999999995</v>
      </c>
      <c r="V52" s="88">
        <f t="shared" si="10"/>
        <v>7776.0070000000005</v>
      </c>
      <c r="W52" s="88">
        <f t="shared" si="10"/>
        <v>7196.2610000000004</v>
      </c>
      <c r="X52" s="88">
        <f t="shared" si="10"/>
        <v>6717.634</v>
      </c>
      <c r="Y52" s="88">
        <f t="shared" si="10"/>
        <v>6153.0300000000007</v>
      </c>
      <c r="Z52" s="89" t="str">
        <f t="shared" si="10"/>
        <v/>
      </c>
      <c r="AA52" s="104">
        <f>SUM(B52:Z52)</f>
        <v>176357.32100000003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-727.90000000000009</v>
      </c>
      <c r="C4" s="18">
        <v>-937.6</v>
      </c>
      <c r="D4" s="18">
        <v>-845</v>
      </c>
      <c r="E4" s="18">
        <v>-787</v>
      </c>
      <c r="F4" s="18">
        <v>-773</v>
      </c>
      <c r="G4" s="18">
        <v>-461.79999999999995</v>
      </c>
      <c r="H4" s="18">
        <v>-129.89999999999998</v>
      </c>
      <c r="I4" s="18">
        <v>24.699999999999989</v>
      </c>
      <c r="J4" s="18">
        <v>553.20000000000005</v>
      </c>
      <c r="K4" s="18">
        <v>1285.5</v>
      </c>
      <c r="L4" s="18">
        <v>1451</v>
      </c>
      <c r="M4" s="18">
        <v>1429</v>
      </c>
      <c r="N4" s="18">
        <v>1428</v>
      </c>
      <c r="O4" s="18">
        <v>1464</v>
      </c>
      <c r="P4" s="18">
        <v>1483</v>
      </c>
      <c r="Q4" s="18">
        <v>1013.1</v>
      </c>
      <c r="R4" s="18">
        <v>678.7</v>
      </c>
      <c r="S4" s="18">
        <v>347.6</v>
      </c>
      <c r="T4" s="18">
        <v>354.8</v>
      </c>
      <c r="U4" s="18">
        <v>213.3</v>
      </c>
      <c r="V4" s="18">
        <v>605.1</v>
      </c>
      <c r="W4" s="18">
        <v>273.10000000000002</v>
      </c>
      <c r="X4" s="18">
        <v>-16.399999999999977</v>
      </c>
      <c r="Y4" s="18">
        <v>-135.20000000000005</v>
      </c>
      <c r="Z4" s="19"/>
      <c r="AA4" s="111">
        <f>SUM(B4:Z4)</f>
        <v>7790.300000000002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104.46</v>
      </c>
      <c r="C7" s="117">
        <v>110.97</v>
      </c>
      <c r="D7" s="117">
        <v>103.62</v>
      </c>
      <c r="E7" s="117">
        <v>99.76</v>
      </c>
      <c r="F7" s="117">
        <v>103.44</v>
      </c>
      <c r="G7" s="117">
        <v>116.91</v>
      </c>
      <c r="H7" s="117">
        <v>140</v>
      </c>
      <c r="I7" s="117">
        <v>142</v>
      </c>
      <c r="J7" s="117">
        <v>143.91</v>
      </c>
      <c r="K7" s="117">
        <v>128.41999999999999</v>
      </c>
      <c r="L7" s="117">
        <v>105.23</v>
      </c>
      <c r="M7" s="117">
        <v>75</v>
      </c>
      <c r="N7" s="117">
        <v>61.8</v>
      </c>
      <c r="O7" s="117">
        <v>85</v>
      </c>
      <c r="P7" s="117">
        <v>116.61</v>
      </c>
      <c r="Q7" s="117">
        <v>129.69999999999999</v>
      </c>
      <c r="R7" s="117">
        <v>144.15</v>
      </c>
      <c r="S7" s="117">
        <v>148.31</v>
      </c>
      <c r="T7" s="117">
        <v>145.71</v>
      </c>
      <c r="U7" s="117">
        <v>137.75</v>
      </c>
      <c r="V7" s="117">
        <v>136.74</v>
      </c>
      <c r="W7" s="117">
        <v>119.42</v>
      </c>
      <c r="X7" s="117">
        <v>116.12</v>
      </c>
      <c r="Y7" s="117">
        <v>96.02</v>
      </c>
      <c r="Z7" s="118"/>
      <c r="AA7" s="119">
        <f>IF(SUM(B7:Z7)&lt;&gt;0,AVERAGEIF(B7:Z7,"&lt;&gt;"""),"")</f>
        <v>117.12708333333332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1227.9000000000001</v>
      </c>
      <c r="C13" s="129">
        <v>1412</v>
      </c>
      <c r="D13" s="129">
        <v>1345</v>
      </c>
      <c r="E13" s="129">
        <v>1287</v>
      </c>
      <c r="F13" s="129">
        <v>1273</v>
      </c>
      <c r="G13" s="129">
        <v>961.8</v>
      </c>
      <c r="H13" s="129">
        <v>298.2</v>
      </c>
      <c r="I13" s="129">
        <v>475.3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152.4</v>
      </c>
      <c r="T13" s="129">
        <v>145.19999999999999</v>
      </c>
      <c r="U13" s="129">
        <v>286.7</v>
      </c>
      <c r="V13" s="129"/>
      <c r="W13" s="129">
        <v>226.9</v>
      </c>
      <c r="X13" s="129">
        <v>516.4</v>
      </c>
      <c r="Y13" s="130">
        <v>635.20000000000005</v>
      </c>
      <c r="Z13" s="131"/>
      <c r="AA13" s="132">
        <f t="shared" si="0"/>
        <v>10243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1227.9000000000001</v>
      </c>
      <c r="C16" s="135">
        <f t="shared" si="1"/>
        <v>1412</v>
      </c>
      <c r="D16" s="135">
        <f t="shared" si="1"/>
        <v>1345</v>
      </c>
      <c r="E16" s="135">
        <f t="shared" si="1"/>
        <v>1287</v>
      </c>
      <c r="F16" s="135">
        <f t="shared" si="1"/>
        <v>1273</v>
      </c>
      <c r="G16" s="135">
        <f t="shared" si="1"/>
        <v>961.8</v>
      </c>
      <c r="H16" s="135">
        <f t="shared" si="1"/>
        <v>298.2</v>
      </c>
      <c r="I16" s="135">
        <f t="shared" si="1"/>
        <v>475.3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152.4</v>
      </c>
      <c r="T16" s="135">
        <f t="shared" si="1"/>
        <v>145.19999999999999</v>
      </c>
      <c r="U16" s="135">
        <f t="shared" si="1"/>
        <v>286.7</v>
      </c>
      <c r="V16" s="135">
        <f t="shared" si="1"/>
        <v>0</v>
      </c>
      <c r="W16" s="135">
        <f t="shared" si="1"/>
        <v>226.9</v>
      </c>
      <c r="X16" s="135">
        <f t="shared" si="1"/>
        <v>516.4</v>
      </c>
      <c r="Y16" s="135">
        <f t="shared" si="1"/>
        <v>635.20000000000005</v>
      </c>
      <c r="Z16" s="136" t="str">
        <f t="shared" si="1"/>
        <v/>
      </c>
      <c r="AA16" s="90">
        <f t="shared" si="0"/>
        <v>10243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53.2</v>
      </c>
      <c r="K21" s="129">
        <v>785.5</v>
      </c>
      <c r="L21" s="129">
        <v>951</v>
      </c>
      <c r="M21" s="129">
        <v>929</v>
      </c>
      <c r="N21" s="129">
        <v>928</v>
      </c>
      <c r="O21" s="129">
        <v>964</v>
      </c>
      <c r="P21" s="129">
        <v>983</v>
      </c>
      <c r="Q21" s="129">
        <v>513.1</v>
      </c>
      <c r="R21" s="129">
        <v>178.7</v>
      </c>
      <c r="S21" s="129"/>
      <c r="T21" s="129"/>
      <c r="U21" s="129"/>
      <c r="V21" s="129">
        <v>105.1</v>
      </c>
      <c r="W21" s="129"/>
      <c r="X21" s="129"/>
      <c r="Y21" s="130"/>
      <c r="Z21" s="131"/>
      <c r="AA21" s="132">
        <f t="shared" si="2"/>
        <v>6390.6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474.4</v>
      </c>
      <c r="D23" s="133">
        <v>500</v>
      </c>
      <c r="E23" s="133">
        <v>500</v>
      </c>
      <c r="F23" s="133">
        <v>500</v>
      </c>
      <c r="G23" s="133">
        <v>500</v>
      </c>
      <c r="H23" s="133">
        <v>168.3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11642.7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474.4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168.3</v>
      </c>
      <c r="I24" s="135">
        <f t="shared" si="3"/>
        <v>500</v>
      </c>
      <c r="J24" s="135">
        <f t="shared" si="3"/>
        <v>553.20000000000005</v>
      </c>
      <c r="K24" s="135">
        <f t="shared" si="3"/>
        <v>1285.5</v>
      </c>
      <c r="L24" s="135">
        <f t="shared" si="3"/>
        <v>1451</v>
      </c>
      <c r="M24" s="135">
        <f t="shared" si="3"/>
        <v>1429</v>
      </c>
      <c r="N24" s="135">
        <f t="shared" si="3"/>
        <v>1428</v>
      </c>
      <c r="O24" s="135">
        <f t="shared" si="3"/>
        <v>1464</v>
      </c>
      <c r="P24" s="135">
        <f t="shared" si="3"/>
        <v>1483</v>
      </c>
      <c r="Q24" s="135">
        <f t="shared" si="3"/>
        <v>1013.1</v>
      </c>
      <c r="R24" s="135">
        <f t="shared" si="3"/>
        <v>678.7</v>
      </c>
      <c r="S24" s="135">
        <f t="shared" si="3"/>
        <v>500</v>
      </c>
      <c r="T24" s="135">
        <f t="shared" si="3"/>
        <v>500</v>
      </c>
      <c r="U24" s="135">
        <f t="shared" si="3"/>
        <v>500</v>
      </c>
      <c r="V24" s="135">
        <f t="shared" si="3"/>
        <v>605.1</v>
      </c>
      <c r="W24" s="135">
        <f t="shared" si="3"/>
        <v>500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18033.300000000003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2025-01-27T12:14:10Z</dcterms:created>
  <dcterms:modified xsi:type="dcterms:W3CDTF">2025-01-27T12:14:11Z</dcterms:modified>
</cp:coreProperties>
</file>