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<sst xmlns="http://schemas.openxmlformats.org/spreadsheetml/2006/main" count="119" uniqueCount="54">
  <si>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18/03/2025 14:12:00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</si>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</sst>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83F-4E67-8DFC-E4C39EF7224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83F-4E67-8DFC-E4C39EF7224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C83F-4E67-8DFC-E4C39EF7224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C83F-4E67-8DFC-E4C39EF7224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83F-4E67-8DFC-E4C39EF7224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83F-4E67-8DFC-E4C39EF7224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83F-4E67-8DFC-E4C39EF7224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83F-4E67-8DFC-E4C39EF7224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95</c:v>
                </c:pt>
                <c:pt idx="1">
                  <c:v>95</c:v>
                </c:pt>
                <c:pt idx="2">
                  <c:v>89</c:v>
                </c:pt>
                <c:pt idx="3">
                  <c:v>89</c:v>
                </c:pt>
                <c:pt idx="4">
                  <c:v>89</c:v>
                </c:pt>
                <c:pt idx="5">
                  <c:v>89</c:v>
                </c:pt>
                <c:pt idx="6">
                  <c:v>95</c:v>
                </c:pt>
                <c:pt idx="7">
                  <c:v>95</c:v>
                </c:pt>
                <c:pt idx="8">
                  <c:v>89</c:v>
                </c:pt>
                <c:pt idx="9">
                  <c:v>89</c:v>
                </c:pt>
                <c:pt idx="10">
                  <c:v>89</c:v>
                </c:pt>
                <c:pt idx="11">
                  <c:v>89</c:v>
                </c:pt>
                <c:pt idx="12">
                  <c:v>89</c:v>
                </c:pt>
                <c:pt idx="13">
                  <c:v>89</c:v>
                </c:pt>
                <c:pt idx="14">
                  <c:v>89</c:v>
                </c:pt>
                <c:pt idx="15">
                  <c:v>89</c:v>
                </c:pt>
                <c:pt idx="16">
                  <c:v>93</c:v>
                </c:pt>
                <c:pt idx="17">
                  <c:v>112</c:v>
                </c:pt>
                <c:pt idx="18">
                  <c:v>139</c:v>
                </c:pt>
                <c:pt idx="19">
                  <c:v>155</c:v>
                </c:pt>
                <c:pt idx="20">
                  <c:v>143</c:v>
                </c:pt>
                <c:pt idx="21">
                  <c:v>95</c:v>
                </c:pt>
                <c:pt idx="22">
                  <c:v>95</c:v>
                </c:pt>
                <c:pt idx="23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83F-4E67-8DFC-E4C39EF7224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1943.855</c:v>
                </c:pt>
                <c:pt idx="1">
                  <c:v>1699.9</c:v>
                </c:pt>
                <c:pt idx="2">
                  <c:v>1680.538</c:v>
                </c:pt>
                <c:pt idx="3">
                  <c:v>1668.4270000000001</c:v>
                </c:pt>
                <c:pt idx="4">
                  <c:v>1767.133</c:v>
                </c:pt>
                <c:pt idx="5">
                  <c:v>2029.9</c:v>
                </c:pt>
                <c:pt idx="6">
                  <c:v>2291.9</c:v>
                </c:pt>
                <c:pt idx="7">
                  <c:v>1707.894</c:v>
                </c:pt>
                <c:pt idx="8">
                  <c:v>901.9</c:v>
                </c:pt>
                <c:pt idx="9">
                  <c:v>413.9</c:v>
                </c:pt>
                <c:pt idx="10">
                  <c:v>157.9</c:v>
                </c:pt>
                <c:pt idx="11">
                  <c:v>157.9</c:v>
                </c:pt>
                <c:pt idx="12">
                  <c:v>157.9</c:v>
                </c:pt>
                <c:pt idx="13">
                  <c:v>157.9</c:v>
                </c:pt>
                <c:pt idx="14">
                  <c:v>437.9</c:v>
                </c:pt>
                <c:pt idx="15">
                  <c:v>1102.9000000000001</c:v>
                </c:pt>
                <c:pt idx="16">
                  <c:v>2448.08</c:v>
                </c:pt>
                <c:pt idx="17">
                  <c:v>3674.9</c:v>
                </c:pt>
                <c:pt idx="18">
                  <c:v>4078.9</c:v>
                </c:pt>
                <c:pt idx="19">
                  <c:v>4180.8999999999996</c:v>
                </c:pt>
                <c:pt idx="20">
                  <c:v>3948.9</c:v>
                </c:pt>
                <c:pt idx="21">
                  <c:v>4188.8999999999996</c:v>
                </c:pt>
                <c:pt idx="22">
                  <c:v>3938.07</c:v>
                </c:pt>
                <c:pt idx="23">
                  <c:v>3275.8989999999999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83F-4E67-8DFC-E4C39EF7224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50</c:v>
                </c:pt>
                <c:pt idx="1">
                  <c:v>63</c:v>
                </c:pt>
                <c:pt idx="2">
                  <c:v>78</c:v>
                </c:pt>
                <c:pt idx="3">
                  <c:v>78</c:v>
                </c:pt>
                <c:pt idx="4">
                  <c:v>65</c:v>
                </c:pt>
                <c:pt idx="5">
                  <c:v>78</c:v>
                </c:pt>
                <c:pt idx="6">
                  <c:v>184</c:v>
                </c:pt>
                <c:pt idx="7">
                  <c:v>151</c:v>
                </c:pt>
                <c:pt idx="8">
                  <c:v>22</c:v>
                </c:pt>
                <c:pt idx="9">
                  <c:v>5</c:v>
                </c:pt>
                <c:pt idx="10">
                  <c:v>60</c:v>
                </c:pt>
                <c:pt idx="11">
                  <c:v>337</c:v>
                </c:pt>
                <c:pt idx="12">
                  <c:v>1351.8</c:v>
                </c:pt>
                <c:pt idx="13">
                  <c:v>602.29999999999995</c:v>
                </c:pt>
                <c:pt idx="14">
                  <c:v>589.79999999999995</c:v>
                </c:pt>
                <c:pt idx="15">
                  <c:v>62</c:v>
                </c:pt>
                <c:pt idx="16">
                  <c:v>196.4</c:v>
                </c:pt>
                <c:pt idx="17">
                  <c:v>398.1</c:v>
                </c:pt>
                <c:pt idx="18">
                  <c:v>430</c:v>
                </c:pt>
                <c:pt idx="19">
                  <c:v>430</c:v>
                </c:pt>
                <c:pt idx="20">
                  <c:v>501.3</c:v>
                </c:pt>
                <c:pt idx="21">
                  <c:v>283</c:v>
                </c:pt>
                <c:pt idx="22">
                  <c:v>264.89999999999998</c:v>
                </c:pt>
                <c:pt idx="23">
                  <c:v>551.5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83F-4E67-8DFC-E4C39EF7224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3751.1619999999998</c:v>
                </c:pt>
                <c:pt idx="1">
                  <c:v>3804.9009999999998</c:v>
                </c:pt>
                <c:pt idx="2">
                  <c:v>3771.1109999999994</c:v>
                </c:pt>
                <c:pt idx="3">
                  <c:v>3717.3849999999998</c:v>
                </c:pt>
                <c:pt idx="4">
                  <c:v>3670.0289999999995</c:v>
                </c:pt>
                <c:pt idx="5">
                  <c:v>3670.6050000000005</c:v>
                </c:pt>
                <c:pt idx="6">
                  <c:v>4260.482</c:v>
                </c:pt>
                <c:pt idx="7">
                  <c:v>5684.4770000000008</c:v>
                </c:pt>
                <c:pt idx="8">
                  <c:v>6971.8290000000006</c:v>
                </c:pt>
                <c:pt idx="9">
                  <c:v>7500.6790000000001</c:v>
                </c:pt>
                <c:pt idx="10">
                  <c:v>7843.6079999999984</c:v>
                </c:pt>
                <c:pt idx="11">
                  <c:v>7762.434000000002</c:v>
                </c:pt>
                <c:pt idx="12">
                  <c:v>6707.1959999999981</c:v>
                </c:pt>
                <c:pt idx="13">
                  <c:v>7232.7729999999992</c:v>
                </c:pt>
                <c:pt idx="14">
                  <c:v>6585.9889999999996</c:v>
                </c:pt>
                <c:pt idx="15">
                  <c:v>5885.0910000000003</c:v>
                </c:pt>
                <c:pt idx="16">
                  <c:v>4008.5899999999997</c:v>
                </c:pt>
                <c:pt idx="17">
                  <c:v>2698.4539999999997</c:v>
                </c:pt>
                <c:pt idx="18">
                  <c:v>2348.2090000000007</c:v>
                </c:pt>
                <c:pt idx="19">
                  <c:v>2210.6240000000007</c:v>
                </c:pt>
                <c:pt idx="20">
                  <c:v>2047.7239999999997</c:v>
                </c:pt>
                <c:pt idx="21">
                  <c:v>1909.5209999999997</c:v>
                </c:pt>
                <c:pt idx="22">
                  <c:v>1801.2350000000001</c:v>
                </c:pt>
                <c:pt idx="23">
                  <c:v>1706.4589999999998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83F-4E67-8DFC-E4C39EF7224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43</c:v>
                </c:pt>
                <c:pt idx="1">
                  <c:v>63</c:v>
                </c:pt>
                <c:pt idx="2">
                  <c:v>91</c:v>
                </c:pt>
                <c:pt idx="3">
                  <c:v>116</c:v>
                </c:pt>
                <c:pt idx="4">
                  <c:v>133</c:v>
                </c:pt>
                <c:pt idx="5">
                  <c:v>139</c:v>
                </c:pt>
                <c:pt idx="6">
                  <c:v>146</c:v>
                </c:pt>
                <c:pt idx="7">
                  <c:v>160</c:v>
                </c:pt>
                <c:pt idx="8">
                  <c:v>174</c:v>
                </c:pt>
                <c:pt idx="9">
                  <c:v>185</c:v>
                </c:pt>
                <c:pt idx="10">
                  <c:v>191</c:v>
                </c:pt>
                <c:pt idx="11">
                  <c:v>191</c:v>
                </c:pt>
                <c:pt idx="12">
                  <c:v>187</c:v>
                </c:pt>
                <c:pt idx="13">
                  <c:v>179</c:v>
                </c:pt>
                <c:pt idx="14">
                  <c:v>167</c:v>
                </c:pt>
                <c:pt idx="15">
                  <c:v>151</c:v>
                </c:pt>
                <c:pt idx="16">
                  <c:v>131</c:v>
                </c:pt>
                <c:pt idx="17">
                  <c:v>122</c:v>
                </c:pt>
                <c:pt idx="18">
                  <c:v>123</c:v>
                </c:pt>
                <c:pt idx="19">
                  <c:v>123</c:v>
                </c:pt>
                <c:pt idx="20">
                  <c:v>123</c:v>
                </c:pt>
                <c:pt idx="21">
                  <c:v>122</c:v>
                </c:pt>
                <c:pt idx="22">
                  <c:v>121</c:v>
                </c:pt>
                <c:pt idx="23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83F-4E67-8DFC-E4C39EF7224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71</c:v>
                </c:pt>
                <c:pt idx="7">
                  <c:v>45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5">
                  <c:v>45</c:v>
                </c:pt>
                <c:pt idx="17">
                  <c:v>221</c:v>
                </c:pt>
                <c:pt idx="18">
                  <c:v>1458</c:v>
                </c:pt>
                <c:pt idx="19">
                  <c:v>1090.2449999999999</c:v>
                </c:pt>
                <c:pt idx="20">
                  <c:v>455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83F-4E67-8DFC-E4C39EF722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110.09</c:v>
                </c:pt>
                <c:pt idx="1">
                  <c:v>105.83</c:v>
                </c:pt>
                <c:pt idx="2">
                  <c:v>104.13</c:v>
                </c:pt>
                <c:pt idx="3">
                  <c:v>103.58</c:v>
                </c:pt>
                <c:pt idx="4">
                  <c:v>108.48</c:v>
                </c:pt>
                <c:pt idx="5">
                  <c:v>126.49</c:v>
                </c:pt>
                <c:pt idx="6">
                  <c:v>162.35</c:v>
                </c:pt>
                <c:pt idx="7">
                  <c:v>131.53</c:v>
                </c:pt>
                <c:pt idx="8">
                  <c:v>57.93</c:v>
                </c:pt>
                <c:pt idx="9">
                  <c:v>12.78</c:v>
                </c:pt>
                <c:pt idx="10">
                  <c:v>8.44</c:v>
                </c:pt>
                <c:pt idx="11">
                  <c:v>1.42</c:v>
                </c:pt>
                <c:pt idx="12">
                  <c:v>0.04</c:v>
                </c:pt>
                <c:pt idx="13">
                  <c:v>1.1499999999999999</c:v>
                </c:pt>
                <c:pt idx="14">
                  <c:v>3.64</c:v>
                </c:pt>
                <c:pt idx="15">
                  <c:v>67.7</c:v>
                </c:pt>
                <c:pt idx="16">
                  <c:v>133.47</c:v>
                </c:pt>
                <c:pt idx="17">
                  <c:v>184.4</c:v>
                </c:pt>
                <c:pt idx="18">
                  <c:v>280.93</c:v>
                </c:pt>
                <c:pt idx="19">
                  <c:v>256</c:v>
                </c:pt>
                <c:pt idx="20">
                  <c:v>214.65</c:v>
                </c:pt>
                <c:pt idx="21">
                  <c:v>153.29</c:v>
                </c:pt>
                <c:pt idx="22">
                  <c:v>134.18</c:v>
                </c:pt>
                <c:pt idx="23">
                  <c:v>117.77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83F-4E67-8DFC-E4C39EF722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75.5</c:v>
                </c:pt>
                <c:pt idx="1">
                  <c:v>71</c:v>
                </c:pt>
                <c:pt idx="2">
                  <c:v>69.5</c:v>
                </c:pt>
                <c:pt idx="3">
                  <c:v>69.5</c:v>
                </c:pt>
                <c:pt idx="4">
                  <c:v>69</c:v>
                </c:pt>
                <c:pt idx="5">
                  <c:v>76</c:v>
                </c:pt>
                <c:pt idx="6">
                  <c:v>89.5</c:v>
                </c:pt>
                <c:pt idx="7">
                  <c:v>87.5</c:v>
                </c:pt>
                <c:pt idx="8">
                  <c:v>103.5</c:v>
                </c:pt>
                <c:pt idx="9">
                  <c:v>153</c:v>
                </c:pt>
                <c:pt idx="10">
                  <c:v>213</c:v>
                </c:pt>
                <c:pt idx="11">
                  <c:v>237.5</c:v>
                </c:pt>
                <c:pt idx="12">
                  <c:v>229.5</c:v>
                </c:pt>
                <c:pt idx="13">
                  <c:v>196</c:v>
                </c:pt>
                <c:pt idx="14">
                  <c:v>127.5</c:v>
                </c:pt>
                <c:pt idx="15">
                  <c:v>81</c:v>
                </c:pt>
                <c:pt idx="16">
                  <c:v>129.5</c:v>
                </c:pt>
                <c:pt idx="17">
                  <c:v>255</c:v>
                </c:pt>
                <c:pt idx="18">
                  <c:v>268.5</c:v>
                </c:pt>
                <c:pt idx="19">
                  <c:v>250.5</c:v>
                </c:pt>
                <c:pt idx="20">
                  <c:v>225</c:v>
                </c:pt>
                <c:pt idx="21">
                  <c:v>233</c:v>
                </c:pt>
                <c:pt idx="22">
                  <c:v>209</c:v>
                </c:pt>
                <c:pt idx="23">
                  <c:v>174.5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B4-4086-9C06-5199E622865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973.16399999999999</c:v>
                </c:pt>
                <c:pt idx="1">
                  <c:v>969.87800000000016</c:v>
                </c:pt>
                <c:pt idx="2">
                  <c:v>934.80300000000011</c:v>
                </c:pt>
                <c:pt idx="3">
                  <c:v>925.28399999999999</c:v>
                </c:pt>
                <c:pt idx="4">
                  <c:v>959.95499999999993</c:v>
                </c:pt>
                <c:pt idx="5">
                  <c:v>925.80000000000007</c:v>
                </c:pt>
                <c:pt idx="6">
                  <c:v>841.49700000000007</c:v>
                </c:pt>
                <c:pt idx="7">
                  <c:v>805.01400000000001</c:v>
                </c:pt>
                <c:pt idx="8">
                  <c:v>850.42500000000007</c:v>
                </c:pt>
                <c:pt idx="9">
                  <c:v>858.27500000000009</c:v>
                </c:pt>
                <c:pt idx="10">
                  <c:v>921.69400000000007</c:v>
                </c:pt>
                <c:pt idx="11">
                  <c:v>923.44600000000003</c:v>
                </c:pt>
                <c:pt idx="12">
                  <c:v>885.66399999999999</c:v>
                </c:pt>
                <c:pt idx="13">
                  <c:v>876.85700000000008</c:v>
                </c:pt>
                <c:pt idx="14">
                  <c:v>772.05100000000004</c:v>
                </c:pt>
                <c:pt idx="15">
                  <c:v>776.12300000000005</c:v>
                </c:pt>
                <c:pt idx="16">
                  <c:v>720.04900000000009</c:v>
                </c:pt>
                <c:pt idx="17">
                  <c:v>706.77699999999993</c:v>
                </c:pt>
                <c:pt idx="18">
                  <c:v>722.7</c:v>
                </c:pt>
                <c:pt idx="19">
                  <c:v>761.48199999999997</c:v>
                </c:pt>
                <c:pt idx="20">
                  <c:v>767.01300000000015</c:v>
                </c:pt>
                <c:pt idx="21">
                  <c:v>835.79899999999998</c:v>
                </c:pt>
                <c:pt idx="22">
                  <c:v>890.70399999999995</c:v>
                </c:pt>
                <c:pt idx="23">
                  <c:v>929.09099999999989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B4-4086-9C06-5199E622865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1074.3890000000001</c:v>
                </c:pt>
                <c:pt idx="1">
                  <c:v>1064.875</c:v>
                </c:pt>
                <c:pt idx="2">
                  <c:v>1065.251</c:v>
                </c:pt>
                <c:pt idx="3">
                  <c:v>1074.124</c:v>
                </c:pt>
                <c:pt idx="4">
                  <c:v>1105.3310000000001</c:v>
                </c:pt>
                <c:pt idx="5">
                  <c:v>1215.779</c:v>
                </c:pt>
                <c:pt idx="6">
                  <c:v>1474.6709999999998</c:v>
                </c:pt>
                <c:pt idx="7">
                  <c:v>1622.8890000000001</c:v>
                </c:pt>
                <c:pt idx="8">
                  <c:v>1683.7840000000001</c:v>
                </c:pt>
                <c:pt idx="9">
                  <c:v>1694.2080000000001</c:v>
                </c:pt>
                <c:pt idx="10">
                  <c:v>1682.0419999999999</c:v>
                </c:pt>
                <c:pt idx="11">
                  <c:v>1690.9140000000002</c:v>
                </c:pt>
                <c:pt idx="12">
                  <c:v>1682.3949999999998</c:v>
                </c:pt>
                <c:pt idx="13">
                  <c:v>1656.3369999999998</c:v>
                </c:pt>
                <c:pt idx="14">
                  <c:v>1631.0449999999998</c:v>
                </c:pt>
                <c:pt idx="15">
                  <c:v>1550.2860000000001</c:v>
                </c:pt>
                <c:pt idx="16">
                  <c:v>1506.0270000000003</c:v>
                </c:pt>
                <c:pt idx="17">
                  <c:v>1465.6879999999999</c:v>
                </c:pt>
                <c:pt idx="18">
                  <c:v>1471.1320000000001</c:v>
                </c:pt>
                <c:pt idx="19">
                  <c:v>1409.1529999999998</c:v>
                </c:pt>
                <c:pt idx="20">
                  <c:v>1309.2080000000001</c:v>
                </c:pt>
                <c:pt idx="21">
                  <c:v>1160.9750000000001</c:v>
                </c:pt>
                <c:pt idx="22">
                  <c:v>1104.8190000000002</c:v>
                </c:pt>
                <c:pt idx="23">
                  <c:v>1063.8720000000001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B4-4086-9C06-5199E622865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2401.1410000000001</c:v>
                </c:pt>
                <c:pt idx="1">
                  <c:v>2324.9389999999999</c:v>
                </c:pt>
                <c:pt idx="2">
                  <c:v>2257.556</c:v>
                </c:pt>
                <c:pt idx="3">
                  <c:v>2223.634</c:v>
                </c:pt>
                <c:pt idx="4">
                  <c:v>2248.7120000000004</c:v>
                </c:pt>
                <c:pt idx="5">
                  <c:v>2556.5750000000003</c:v>
                </c:pt>
                <c:pt idx="6">
                  <c:v>3041.386</c:v>
                </c:pt>
                <c:pt idx="7">
                  <c:v>3506.2290000000003</c:v>
                </c:pt>
                <c:pt idx="8">
                  <c:v>3864.742999999999</c:v>
                </c:pt>
                <c:pt idx="9">
                  <c:v>4203.4459999999999</c:v>
                </c:pt>
                <c:pt idx="10">
                  <c:v>4292.7299999999996</c:v>
                </c:pt>
                <c:pt idx="11">
                  <c:v>4465.4849999999997</c:v>
                </c:pt>
                <c:pt idx="12">
                  <c:v>4455.335</c:v>
                </c:pt>
                <c:pt idx="13">
                  <c:v>4279.7980000000007</c:v>
                </c:pt>
                <c:pt idx="14">
                  <c:v>4143.1100000000006</c:v>
                </c:pt>
                <c:pt idx="15">
                  <c:v>3867.8359999999998</c:v>
                </c:pt>
                <c:pt idx="16">
                  <c:v>3797.4639999999995</c:v>
                </c:pt>
                <c:pt idx="17">
                  <c:v>4024.0879999999993</c:v>
                </c:pt>
                <c:pt idx="18">
                  <c:v>4356.5810000000001</c:v>
                </c:pt>
                <c:pt idx="19">
                  <c:v>4435.2209999999995</c:v>
                </c:pt>
                <c:pt idx="20">
                  <c:v>4211.2350000000015</c:v>
                </c:pt>
                <c:pt idx="21">
                  <c:v>3821.35</c:v>
                </c:pt>
                <c:pt idx="22">
                  <c:v>3352.1439999999993</c:v>
                </c:pt>
                <c:pt idx="23">
                  <c:v>2891.92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4B4-4086-9C06-5199E622865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239.00000000000003</c:v>
                </c:pt>
                <c:pt idx="1">
                  <c:v>221.00000000000003</c:v>
                </c:pt>
                <c:pt idx="2">
                  <c:v>211.00000000000003</c:v>
                </c:pt>
                <c:pt idx="3">
                  <c:v>208.00000000000003</c:v>
                </c:pt>
                <c:pt idx="4">
                  <c:v>207.00000000000003</c:v>
                </c:pt>
                <c:pt idx="5">
                  <c:v>216</c:v>
                </c:pt>
                <c:pt idx="6">
                  <c:v>248</c:v>
                </c:pt>
                <c:pt idx="7">
                  <c:v>292</c:v>
                </c:pt>
                <c:pt idx="8">
                  <c:v>326</c:v>
                </c:pt>
                <c:pt idx="9">
                  <c:v>356</c:v>
                </c:pt>
                <c:pt idx="10">
                  <c:v>362</c:v>
                </c:pt>
                <c:pt idx="11">
                  <c:v>357</c:v>
                </c:pt>
                <c:pt idx="12">
                  <c:v>359</c:v>
                </c:pt>
                <c:pt idx="13">
                  <c:v>360</c:v>
                </c:pt>
                <c:pt idx="14">
                  <c:v>360</c:v>
                </c:pt>
                <c:pt idx="15">
                  <c:v>361</c:v>
                </c:pt>
                <c:pt idx="16">
                  <c:v>368.00000000000006</c:v>
                </c:pt>
                <c:pt idx="17">
                  <c:v>384</c:v>
                </c:pt>
                <c:pt idx="18">
                  <c:v>412</c:v>
                </c:pt>
                <c:pt idx="19">
                  <c:v>428.00000000000006</c:v>
                </c:pt>
                <c:pt idx="20">
                  <c:v>416</c:v>
                </c:pt>
                <c:pt idx="21">
                  <c:v>353</c:v>
                </c:pt>
                <c:pt idx="22">
                  <c:v>309</c:v>
                </c:pt>
                <c:pt idx="23">
                  <c:v>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4B4-4086-9C06-5199E622865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4B4-4086-9C06-5199E622865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4B4-4086-9C06-5199E622865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4B4-4086-9C06-5199E622865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4B4-4086-9C06-5199E622865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4B4-4086-9C06-5199E622865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1326.3</c:v>
                </c:pt>
                <c:pt idx="1">
                  <c:v>1064.5999999999999</c:v>
                </c:pt>
                <c:pt idx="2">
                  <c:v>1162</c:v>
                </c:pt>
                <c:pt idx="3">
                  <c:v>1158.8</c:v>
                </c:pt>
                <c:pt idx="4">
                  <c:v>1124.7</c:v>
                </c:pt>
                <c:pt idx="5">
                  <c:v>1078.9000000000001</c:v>
                </c:pt>
                <c:pt idx="6">
                  <c:v>1353.3</c:v>
                </c:pt>
                <c:pt idx="7">
                  <c:v>1529.7</c:v>
                </c:pt>
                <c:pt idx="8">
                  <c:v>1343.241</c:v>
                </c:pt>
                <c:pt idx="9">
                  <c:v>941.7</c:v>
                </c:pt>
                <c:pt idx="10">
                  <c:v>663</c:v>
                </c:pt>
                <c:pt idx="11">
                  <c:v>656</c:v>
                </c:pt>
                <c:pt idx="12">
                  <c:v>661</c:v>
                </c:pt>
                <c:pt idx="13">
                  <c:v>672</c:v>
                </c:pt>
                <c:pt idx="14">
                  <c:v>726</c:v>
                </c:pt>
                <c:pt idx="15">
                  <c:v>698.7</c:v>
                </c:pt>
                <c:pt idx="16">
                  <c:v>356</c:v>
                </c:pt>
                <c:pt idx="17">
                  <c:v>383</c:v>
                </c:pt>
                <c:pt idx="18">
                  <c:v>1336.7380000000001</c:v>
                </c:pt>
                <c:pt idx="19">
                  <c:v>895.9</c:v>
                </c:pt>
                <c:pt idx="20">
                  <c:v>281</c:v>
                </c:pt>
                <c:pt idx="21">
                  <c:v>244.8</c:v>
                </c:pt>
                <c:pt idx="22">
                  <c:v>345</c:v>
                </c:pt>
                <c:pt idx="23">
                  <c:v>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4B4-4086-9C06-5199E622865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9.5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  <c:pt idx="5">
                  <c:v>8.4060000000000006</c:v>
                </c:pt>
                <c:pt idx="17">
                  <c:v>7.859</c:v>
                </c:pt>
                <c:pt idx="18">
                  <c:v>9.5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4B4-4086-9C06-5199E622865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4B4-4086-9C06-5199E622865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4B4-4086-9C06-5199E6228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110.09</c:v>
                </c:pt>
                <c:pt idx="1">
                  <c:v>105.83</c:v>
                </c:pt>
                <c:pt idx="2">
                  <c:v>104.13</c:v>
                </c:pt>
                <c:pt idx="3">
                  <c:v>103.58</c:v>
                </c:pt>
                <c:pt idx="4">
                  <c:v>108.48</c:v>
                </c:pt>
                <c:pt idx="5">
                  <c:v>126.49</c:v>
                </c:pt>
                <c:pt idx="6">
                  <c:v>162.35</c:v>
                </c:pt>
                <c:pt idx="7">
                  <c:v>131.53</c:v>
                </c:pt>
                <c:pt idx="8">
                  <c:v>57.93</c:v>
                </c:pt>
                <c:pt idx="9">
                  <c:v>12.78</c:v>
                </c:pt>
                <c:pt idx="10">
                  <c:v>8.44</c:v>
                </c:pt>
                <c:pt idx="11">
                  <c:v>1.42</c:v>
                </c:pt>
                <c:pt idx="12">
                  <c:v>0.04</c:v>
                </c:pt>
                <c:pt idx="13">
                  <c:v>1.1499999999999999</c:v>
                </c:pt>
                <c:pt idx="14">
                  <c:v>3.64</c:v>
                </c:pt>
                <c:pt idx="15">
                  <c:v>67.7</c:v>
                </c:pt>
                <c:pt idx="16">
                  <c:v>133.47</c:v>
                </c:pt>
                <c:pt idx="17">
                  <c:v>184.4</c:v>
                </c:pt>
                <c:pt idx="18">
                  <c:v>280.93</c:v>
                </c:pt>
                <c:pt idx="19">
                  <c:v>256</c:v>
                </c:pt>
                <c:pt idx="20">
                  <c:v>214.65</c:v>
                </c:pt>
                <c:pt idx="21">
                  <c:v>153.29</c:v>
                </c:pt>
                <c:pt idx="22">
                  <c:v>134.18</c:v>
                </c:pt>
                <c:pt idx="23">
                  <c:v>117.77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4B4-4086-9C06-5199E6228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6099.0170000000007</v>
      </c>
      <c r="C4" s="18">
        <v>5725.8010000000004</v>
      </c>
      <c r="D4" s="18">
        <v>5709.6489999999994</v>
      </c>
      <c r="E4" s="18">
        <v>5668.8120000000017</v>
      </c>
      <c r="F4" s="18">
        <v>5724.1619999999994</v>
      </c>
      <c r="G4" s="18">
        <v>6077.5049999999992</v>
      </c>
      <c r="H4" s="18">
        <v>7048.3819999999978</v>
      </c>
      <c r="I4" s="18">
        <v>7843.371000000001</v>
      </c>
      <c r="J4" s="18">
        <v>8171.7290000000012</v>
      </c>
      <c r="K4" s="18">
        <v>8206.5789999999997</v>
      </c>
      <c r="L4" s="18">
        <v>8354.507999999998</v>
      </c>
      <c r="M4" s="18">
        <v>8550.3340000000044</v>
      </c>
      <c r="N4" s="18">
        <v>8492.8960000000006</v>
      </c>
      <c r="O4" s="18">
        <v>8260.9729999999963</v>
      </c>
      <c r="P4" s="18">
        <v>7869.6889999999994</v>
      </c>
      <c r="Q4" s="18">
        <v>7334.9909999999982</v>
      </c>
      <c r="R4" s="18">
        <v>6877.0699999999988</v>
      </c>
      <c r="S4" s="18">
        <v>7226.4540000000006</v>
      </c>
      <c r="T4" s="18">
        <v>8577.1089999999986</v>
      </c>
      <c r="U4" s="18">
        <v>8189.7689999999975</v>
      </c>
      <c r="V4" s="18">
        <v>7218.9239999999991</v>
      </c>
      <c r="W4" s="18">
        <v>6658.4210000000003</v>
      </c>
      <c r="X4" s="18">
        <v>6220.2050000000008</v>
      </c>
      <c r="Y4" s="18">
        <v>5742.858000000002</v>
      </c>
      <c r="Z4" s="19"/>
      <c r="AA4" s="20">
        <f>SUM(B4:Z4)</f>
        <v>171849.20799999998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110.09</v>
      </c>
      <c r="C7" s="28">
        <v>105.83</v>
      </c>
      <c r="D7" s="28">
        <v>104.13</v>
      </c>
      <c r="E7" s="28">
        <v>103.58</v>
      </c>
      <c r="F7" s="28">
        <v>108.48</v>
      </c>
      <c r="G7" s="28">
        <v>126.49</v>
      </c>
      <c r="H7" s="28">
        <v>162.35</v>
      </c>
      <c r="I7" s="28">
        <v>131.53</v>
      </c>
      <c r="J7" s="28">
        <v>57.93</v>
      </c>
      <c r="K7" s="28">
        <v>12.78</v>
      </c>
      <c r="L7" s="28">
        <v>8.44</v>
      </c>
      <c r="M7" s="28">
        <v>1.42</v>
      </c>
      <c r="N7" s="28">
        <v>0.04</v>
      </c>
      <c r="O7" s="28">
        <v>1.1499999999999999</v>
      </c>
      <c r="P7" s="28">
        <v>3.64</v>
      </c>
      <c r="Q7" s="28">
        <v>67.7</v>
      </c>
      <c r="R7" s="28">
        <v>133.47</v>
      </c>
      <c r="S7" s="28">
        <v>184.4</v>
      </c>
      <c r="T7" s="28">
        <v>280.93</v>
      </c>
      <c r="U7" s="28">
        <v>256</v>
      </c>
      <c r="V7" s="28">
        <v>214.65</v>
      </c>
      <c r="W7" s="28">
        <v>153.29</v>
      </c>
      <c r="X7" s="28">
        <v>134.18</v>
      </c>
      <c r="Y7" s="28">
        <v>117.77</v>
      </c>
      <c r="Z7" s="29"/>
      <c r="AA7" s="30">
        <f>IF(SUM(B7:Z7)&lt;&gt;0,AVERAGEIF(B7:Z7,"&lt;&gt;"""),"")</f>
        <v>107.51125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216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216</v>
      </c>
    </row>
    <row r="11" spans="1:27" ht="24.95" customHeight="1" x14ac:dyDescent="0.2">
      <c r="A11" s="45" t="s">
        <v>7</v>
      </c>
      <c r="B11" s="46">
        <v>95</v>
      </c>
      <c r="C11" s="47">
        <v>95</v>
      </c>
      <c r="D11" s="47">
        <v>89</v>
      </c>
      <c r="E11" s="47">
        <v>89</v>
      </c>
      <c r="F11" s="47">
        <v>89</v>
      </c>
      <c r="G11" s="47">
        <v>89</v>
      </c>
      <c r="H11" s="47">
        <v>95</v>
      </c>
      <c r="I11" s="47">
        <v>95</v>
      </c>
      <c r="J11" s="47">
        <v>89</v>
      </c>
      <c r="K11" s="47">
        <v>89</v>
      </c>
      <c r="L11" s="47">
        <v>89</v>
      </c>
      <c r="M11" s="47">
        <v>89</v>
      </c>
      <c r="N11" s="47">
        <v>89</v>
      </c>
      <c r="O11" s="47">
        <v>89</v>
      </c>
      <c r="P11" s="47">
        <v>89</v>
      </c>
      <c r="Q11" s="47">
        <v>89</v>
      </c>
      <c r="R11" s="47">
        <v>93</v>
      </c>
      <c r="S11" s="47">
        <v>112</v>
      </c>
      <c r="T11" s="47">
        <v>139</v>
      </c>
      <c r="U11" s="47">
        <v>155</v>
      </c>
      <c r="V11" s="47">
        <v>143</v>
      </c>
      <c r="W11" s="47">
        <v>95</v>
      </c>
      <c r="X11" s="47">
        <v>95</v>
      </c>
      <c r="Y11" s="47">
        <v>89</v>
      </c>
      <c r="Z11" s="48"/>
      <c r="AA11" s="49">
        <f t="shared" si="0"/>
        <v>2369</v>
      </c>
    </row>
    <row r="12" spans="1:27" ht="24.95" customHeight="1" x14ac:dyDescent="0.2">
      <c r="A12" s="50" t="s">
        <v>8</v>
      </c>
      <c r="B12" s="51">
        <v>1943.855</v>
      </c>
      <c r="C12" s="52">
        <v>1699.9</v>
      </c>
      <c r="D12" s="52">
        <v>1680.538</v>
      </c>
      <c r="E12" s="52">
        <v>1668.4270000000001</v>
      </c>
      <c r="F12" s="52">
        <v>1767.133</v>
      </c>
      <c r="G12" s="52">
        <v>2029.9</v>
      </c>
      <c r="H12" s="52">
        <v>2291.9</v>
      </c>
      <c r="I12" s="52">
        <v>1707.894</v>
      </c>
      <c r="J12" s="52">
        <v>901.9</v>
      </c>
      <c r="K12" s="52">
        <v>413.9</v>
      </c>
      <c r="L12" s="52">
        <v>157.9</v>
      </c>
      <c r="M12" s="52">
        <v>157.9</v>
      </c>
      <c r="N12" s="52">
        <v>157.9</v>
      </c>
      <c r="O12" s="52">
        <v>157.9</v>
      </c>
      <c r="P12" s="52">
        <v>437.9</v>
      </c>
      <c r="Q12" s="52">
        <v>1102.9000000000001</v>
      </c>
      <c r="R12" s="52">
        <v>2448.08</v>
      </c>
      <c r="S12" s="52">
        <v>3674.9</v>
      </c>
      <c r="T12" s="52">
        <v>4078.9</v>
      </c>
      <c r="U12" s="52">
        <v>4180.8999999999996</v>
      </c>
      <c r="V12" s="52">
        <v>3948.9</v>
      </c>
      <c r="W12" s="52">
        <v>4188.8999999999996</v>
      </c>
      <c r="X12" s="52">
        <v>3938.07</v>
      </c>
      <c r="Y12" s="52">
        <v>3275.8989999999999</v>
      </c>
      <c r="Z12" s="53"/>
      <c r="AA12" s="54">
        <f t="shared" si="0"/>
        <v>48012.296000000009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71</v>
      </c>
      <c r="I13" s="52">
        <v>45</v>
      </c>
      <c r="J13" s="52">
        <v>13</v>
      </c>
      <c r="K13" s="52">
        <v>13</v>
      </c>
      <c r="L13" s="52">
        <v>13</v>
      </c>
      <c r="M13" s="52">
        <v>13</v>
      </c>
      <c r="N13" s="52"/>
      <c r="O13" s="52"/>
      <c r="P13" s="52"/>
      <c r="Q13" s="52">
        <v>45</v>
      </c>
      <c r="R13" s="52"/>
      <c r="S13" s="52">
        <v>221</v>
      </c>
      <c r="T13" s="52">
        <v>1458</v>
      </c>
      <c r="U13" s="52">
        <v>1090.2449999999999</v>
      </c>
      <c r="V13" s="52">
        <v>455</v>
      </c>
      <c r="W13" s="52">
        <v>60</v>
      </c>
      <c r="X13" s="52"/>
      <c r="Y13" s="52"/>
      <c r="Z13" s="53"/>
      <c r="AA13" s="54">
        <f t="shared" si="0"/>
        <v>3568.2449999999999</v>
      </c>
    </row>
    <row r="14" spans="1:27" ht="24.95" customHeight="1" x14ac:dyDescent="0.2">
      <c r="A14" s="55" t="s">
        <v>10</v>
      </c>
      <c r="B14" s="56">
        <v>3751.1619999999998</v>
      </c>
      <c r="C14" s="57">
        <v>3804.9009999999998</v>
      </c>
      <c r="D14" s="57">
        <v>3771.1109999999994</v>
      </c>
      <c r="E14" s="57">
        <v>3717.3849999999998</v>
      </c>
      <c r="F14" s="57">
        <v>3670.0289999999995</v>
      </c>
      <c r="G14" s="57">
        <v>3670.6050000000005</v>
      </c>
      <c r="H14" s="57">
        <v>4260.482</v>
      </c>
      <c r="I14" s="57">
        <v>5684.4770000000008</v>
      </c>
      <c r="J14" s="57">
        <v>6971.8290000000006</v>
      </c>
      <c r="K14" s="57">
        <v>7500.6790000000001</v>
      </c>
      <c r="L14" s="57">
        <v>7843.6079999999984</v>
      </c>
      <c r="M14" s="57">
        <v>7762.434000000002</v>
      </c>
      <c r="N14" s="57">
        <v>6707.1959999999981</v>
      </c>
      <c r="O14" s="57">
        <v>7232.7729999999992</v>
      </c>
      <c r="P14" s="57">
        <v>6585.9889999999996</v>
      </c>
      <c r="Q14" s="57">
        <v>5885.0910000000003</v>
      </c>
      <c r="R14" s="57">
        <v>4008.5899999999997</v>
      </c>
      <c r="S14" s="57">
        <v>2698.4539999999997</v>
      </c>
      <c r="T14" s="57">
        <v>2348.2090000000007</v>
      </c>
      <c r="U14" s="57">
        <v>2210.6240000000007</v>
      </c>
      <c r="V14" s="57">
        <v>2047.7239999999997</v>
      </c>
      <c r="W14" s="57">
        <v>1909.5209999999997</v>
      </c>
      <c r="X14" s="57">
        <v>1801.2350000000001</v>
      </c>
      <c r="Y14" s="57">
        <v>1706.4589999999998</v>
      </c>
      <c r="Z14" s="58"/>
      <c r="AA14" s="59">
        <f t="shared" si="0"/>
        <v>107550.567</v>
      </c>
    </row>
    <row r="15" spans="1:27" ht="24.95" customHeight="1" x14ac:dyDescent="0.2">
      <c r="A15" s="55" t="s">
        <v>11</v>
      </c>
      <c r="B15" s="56">
        <v>43</v>
      </c>
      <c r="C15" s="57">
        <v>63</v>
      </c>
      <c r="D15" s="57">
        <v>91</v>
      </c>
      <c r="E15" s="57">
        <v>116</v>
      </c>
      <c r="F15" s="57">
        <v>133</v>
      </c>
      <c r="G15" s="57">
        <v>139</v>
      </c>
      <c r="H15" s="57">
        <v>146</v>
      </c>
      <c r="I15" s="57">
        <v>160</v>
      </c>
      <c r="J15" s="57">
        <v>174</v>
      </c>
      <c r="K15" s="57">
        <v>185</v>
      </c>
      <c r="L15" s="57">
        <v>191</v>
      </c>
      <c r="M15" s="57">
        <v>191</v>
      </c>
      <c r="N15" s="57">
        <v>187</v>
      </c>
      <c r="O15" s="57">
        <v>179</v>
      </c>
      <c r="P15" s="57">
        <v>167</v>
      </c>
      <c r="Q15" s="57">
        <v>151</v>
      </c>
      <c r="R15" s="57">
        <v>131</v>
      </c>
      <c r="S15" s="57">
        <v>122</v>
      </c>
      <c r="T15" s="57">
        <v>123</v>
      </c>
      <c r="U15" s="57">
        <v>123</v>
      </c>
      <c r="V15" s="57">
        <v>123</v>
      </c>
      <c r="W15" s="57">
        <v>122</v>
      </c>
      <c r="X15" s="57">
        <v>121</v>
      </c>
      <c r="Y15" s="57">
        <v>120</v>
      </c>
      <c r="Z15" s="58"/>
      <c r="AA15" s="59">
        <f t="shared" si="0"/>
        <v>3301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6049.0169999999998</v>
      </c>
      <c r="C16" s="62">
        <f t="shared" si="1"/>
        <v>5662.8009999999995</v>
      </c>
      <c r="D16" s="62">
        <f t="shared" si="1"/>
        <v>5631.6489999999994</v>
      </c>
      <c r="E16" s="62">
        <f t="shared" si="1"/>
        <v>5590.8119999999999</v>
      </c>
      <c r="F16" s="62">
        <f t="shared" si="1"/>
        <v>5659.1619999999994</v>
      </c>
      <c r="G16" s="62">
        <f t="shared" si="1"/>
        <v>5999.505000000001</v>
      </c>
      <c r="H16" s="62">
        <f t="shared" si="1"/>
        <v>6864.3819999999996</v>
      </c>
      <c r="I16" s="62">
        <f t="shared" si="1"/>
        <v>7692.371000000001</v>
      </c>
      <c r="J16" s="62">
        <f t="shared" si="1"/>
        <v>8149.7290000000003</v>
      </c>
      <c r="K16" s="62">
        <f t="shared" si="1"/>
        <v>8201.5789999999997</v>
      </c>
      <c r="L16" s="62">
        <f t="shared" si="1"/>
        <v>8294.507999999998</v>
      </c>
      <c r="M16" s="62">
        <f t="shared" si="1"/>
        <v>8213.3340000000026</v>
      </c>
      <c r="N16" s="62">
        <f t="shared" si="1"/>
        <v>7141.0959999999977</v>
      </c>
      <c r="O16" s="62">
        <f t="shared" si="1"/>
        <v>7658.6729999999989</v>
      </c>
      <c r="P16" s="62">
        <f t="shared" si="1"/>
        <v>7279.8889999999992</v>
      </c>
      <c r="Q16" s="62">
        <f t="shared" si="1"/>
        <v>7272.991</v>
      </c>
      <c r="R16" s="62">
        <f t="shared" si="1"/>
        <v>6680.67</v>
      </c>
      <c r="S16" s="62">
        <f t="shared" si="1"/>
        <v>6828.3539999999994</v>
      </c>
      <c r="T16" s="62">
        <f t="shared" si="1"/>
        <v>8147.1090000000004</v>
      </c>
      <c r="U16" s="62">
        <f t="shared" si="1"/>
        <v>7759.7690000000002</v>
      </c>
      <c r="V16" s="62">
        <f t="shared" si="1"/>
        <v>6717.6239999999998</v>
      </c>
      <c r="W16" s="62">
        <f t="shared" si="1"/>
        <v>6375.4209999999994</v>
      </c>
      <c r="X16" s="62">
        <f t="shared" si="1"/>
        <v>5955.3050000000003</v>
      </c>
      <c r="Y16" s="62">
        <f t="shared" si="1"/>
        <v>5191.3580000000002</v>
      </c>
      <c r="Z16" s="63" t="str">
        <f t="shared" si="1"/>
        <v/>
      </c>
      <c r="AA16" s="64">
        <f>SUM(AA10:AA15)</f>
        <v>165017.10800000001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2665.4</v>
      </c>
      <c r="C29" s="72">
        <v>2668.4</v>
      </c>
      <c r="D29" s="72">
        <v>2710.4</v>
      </c>
      <c r="E29" s="72">
        <v>2722.4</v>
      </c>
      <c r="F29" s="72">
        <v>2768.4</v>
      </c>
      <c r="G29" s="72">
        <v>2894.4</v>
      </c>
      <c r="H29" s="72">
        <v>2987.4</v>
      </c>
      <c r="I29" s="72">
        <v>3061.4</v>
      </c>
      <c r="J29" s="72">
        <v>3365.4</v>
      </c>
      <c r="K29" s="72">
        <v>3674.4</v>
      </c>
      <c r="L29" s="72">
        <v>3844.4</v>
      </c>
      <c r="M29" s="72">
        <v>3875.4</v>
      </c>
      <c r="N29" s="72">
        <v>3777.4</v>
      </c>
      <c r="O29" s="72">
        <v>3573.4</v>
      </c>
      <c r="P29" s="72">
        <v>3300.4</v>
      </c>
      <c r="Q29" s="72">
        <v>3148.4</v>
      </c>
      <c r="R29" s="72">
        <v>2712.4</v>
      </c>
      <c r="S29" s="72">
        <v>2732.4</v>
      </c>
      <c r="T29" s="72">
        <v>3421.4</v>
      </c>
      <c r="U29" s="72">
        <v>3147.4</v>
      </c>
      <c r="V29" s="72">
        <v>2817.4</v>
      </c>
      <c r="W29" s="72">
        <v>2674.4</v>
      </c>
      <c r="X29" s="72">
        <v>2624.4</v>
      </c>
      <c r="Y29" s="72">
        <v>2478.4</v>
      </c>
      <c r="Z29" s="73"/>
      <c r="AA29" s="74">
        <f>SUM(B29:Z29)</f>
        <v>73645.600000000006</v>
      </c>
    </row>
    <row r="30" spans="1:27" ht="24.95" customHeight="1" x14ac:dyDescent="0.2">
      <c r="A30" s="75" t="s">
        <v>24</v>
      </c>
      <c r="B30" s="76">
        <v>2131.6170000000002</v>
      </c>
      <c r="C30" s="77">
        <v>2137.4009999999998</v>
      </c>
      <c r="D30" s="77">
        <v>2079.2489999999998</v>
      </c>
      <c r="E30" s="77">
        <v>2026.412</v>
      </c>
      <c r="F30" s="77">
        <v>2035.7619999999999</v>
      </c>
      <c r="G30" s="77">
        <v>2213.105</v>
      </c>
      <c r="H30" s="77">
        <v>3050.982</v>
      </c>
      <c r="I30" s="77">
        <v>3771.971</v>
      </c>
      <c r="J30" s="77">
        <v>4062.3290000000002</v>
      </c>
      <c r="K30" s="77">
        <v>4276.1790000000001</v>
      </c>
      <c r="L30" s="77">
        <v>4510.1080000000002</v>
      </c>
      <c r="M30" s="77">
        <v>4415.9340000000002</v>
      </c>
      <c r="N30" s="77">
        <v>3468.6959999999999</v>
      </c>
      <c r="O30" s="77">
        <v>4163.2730000000001</v>
      </c>
      <c r="P30" s="77">
        <v>3921.489</v>
      </c>
      <c r="Q30" s="77">
        <v>3631.5909999999999</v>
      </c>
      <c r="R30" s="77">
        <v>2968.27</v>
      </c>
      <c r="S30" s="77">
        <v>2567.9540000000002</v>
      </c>
      <c r="T30" s="77">
        <v>3070.7089999999998</v>
      </c>
      <c r="U30" s="77">
        <v>2958.3690000000001</v>
      </c>
      <c r="V30" s="77">
        <v>2407.2240000000002</v>
      </c>
      <c r="W30" s="77">
        <v>2150.0210000000002</v>
      </c>
      <c r="X30" s="77">
        <v>1920.905</v>
      </c>
      <c r="Y30" s="77">
        <v>1426.9580000000001</v>
      </c>
      <c r="Z30" s="78"/>
      <c r="AA30" s="79">
        <f>SUM(B30:Z30)</f>
        <v>71366.507999999987</v>
      </c>
    </row>
    <row r="31" spans="1:27" ht="24.95" customHeight="1" x14ac:dyDescent="0.2">
      <c r="A31" s="82" t="s">
        <v>25</v>
      </c>
      <c r="B31" s="80">
        <v>1302</v>
      </c>
      <c r="C31" s="81">
        <v>920</v>
      </c>
      <c r="D31" s="81">
        <v>920</v>
      </c>
      <c r="E31" s="81">
        <v>920</v>
      </c>
      <c r="F31" s="81">
        <v>920</v>
      </c>
      <c r="G31" s="81">
        <v>970</v>
      </c>
      <c r="H31" s="81">
        <v>1010</v>
      </c>
      <c r="I31" s="81">
        <v>1010</v>
      </c>
      <c r="J31" s="81">
        <v>744</v>
      </c>
      <c r="K31" s="81">
        <v>256</v>
      </c>
      <c r="L31" s="81"/>
      <c r="M31" s="81"/>
      <c r="N31" s="81"/>
      <c r="O31" s="81"/>
      <c r="P31" s="81">
        <v>190</v>
      </c>
      <c r="Q31" s="81">
        <v>555</v>
      </c>
      <c r="R31" s="81">
        <v>1070</v>
      </c>
      <c r="S31" s="81">
        <v>1835</v>
      </c>
      <c r="T31" s="81">
        <v>2085</v>
      </c>
      <c r="U31" s="81">
        <v>2084</v>
      </c>
      <c r="V31" s="81">
        <v>1884</v>
      </c>
      <c r="W31" s="81">
        <v>1834</v>
      </c>
      <c r="X31" s="81">
        <v>1634</v>
      </c>
      <c r="Y31" s="81">
        <v>1420</v>
      </c>
      <c r="Z31" s="83"/>
      <c r="AA31" s="84">
        <f>SUM(B31:Z31)</f>
        <v>23563</v>
      </c>
    </row>
    <row r="32" spans="1:27" ht="30" customHeight="1" thickBot="1" x14ac:dyDescent="0.25">
      <c r="A32" s="60" t="s">
        <v>26</v>
      </c>
      <c r="B32" s="61">
        <f>IF(LEN(B$2)&gt;0,SUM(B29:B31),"")</f>
        <v>6099.0169999999998</v>
      </c>
      <c r="C32" s="62">
        <f t="shared" ref="C32:Z32" si="4">IF(LEN(C$2)&gt;0,SUM(C29:C31),"")</f>
        <v>5725.8009999999995</v>
      </c>
      <c r="D32" s="62">
        <f t="shared" si="4"/>
        <v>5709.6489999999994</v>
      </c>
      <c r="E32" s="62">
        <f t="shared" si="4"/>
        <v>5668.8119999999999</v>
      </c>
      <c r="F32" s="62">
        <f t="shared" si="4"/>
        <v>5724.1620000000003</v>
      </c>
      <c r="G32" s="62">
        <f t="shared" si="4"/>
        <v>6077.5050000000001</v>
      </c>
      <c r="H32" s="62">
        <f t="shared" si="4"/>
        <v>7048.3819999999996</v>
      </c>
      <c r="I32" s="62">
        <f t="shared" si="4"/>
        <v>7843.3710000000001</v>
      </c>
      <c r="J32" s="62">
        <f t="shared" si="4"/>
        <v>8171.7290000000003</v>
      </c>
      <c r="K32" s="62">
        <f t="shared" si="4"/>
        <v>8206.5789999999997</v>
      </c>
      <c r="L32" s="62">
        <f t="shared" si="4"/>
        <v>8354.5079999999998</v>
      </c>
      <c r="M32" s="62">
        <f t="shared" si="4"/>
        <v>8291.3340000000007</v>
      </c>
      <c r="N32" s="62">
        <f t="shared" si="4"/>
        <v>7246.0959999999995</v>
      </c>
      <c r="O32" s="62">
        <f t="shared" si="4"/>
        <v>7736.6730000000007</v>
      </c>
      <c r="P32" s="62">
        <f t="shared" si="4"/>
        <v>7411.8890000000001</v>
      </c>
      <c r="Q32" s="62">
        <f t="shared" si="4"/>
        <v>7334.991</v>
      </c>
      <c r="R32" s="62">
        <f t="shared" si="4"/>
        <v>6750.67</v>
      </c>
      <c r="S32" s="62">
        <f t="shared" si="4"/>
        <v>7135.3540000000003</v>
      </c>
      <c r="T32" s="62">
        <f t="shared" si="4"/>
        <v>8577.1090000000004</v>
      </c>
      <c r="U32" s="62">
        <f t="shared" si="4"/>
        <v>8189.7690000000002</v>
      </c>
      <c r="V32" s="62">
        <f t="shared" si="4"/>
        <v>7108.6239999999998</v>
      </c>
      <c r="W32" s="62">
        <f t="shared" si="4"/>
        <v>6658.4210000000003</v>
      </c>
      <c r="X32" s="62">
        <f t="shared" si="4"/>
        <v>6179.3050000000003</v>
      </c>
      <c r="Y32" s="62">
        <f t="shared" si="4"/>
        <v>5325.3580000000002</v>
      </c>
      <c r="Z32" s="63" t="str">
        <f t="shared" si="4"/>
        <v/>
      </c>
      <c r="AA32" s="64">
        <f>SUM(AA29:AA31)</f>
        <v>168575.10800000001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>
        <v>13</v>
      </c>
      <c r="D35" s="95">
        <v>28</v>
      </c>
      <c r="E35" s="95">
        <v>28</v>
      </c>
      <c r="F35" s="95">
        <v>15</v>
      </c>
      <c r="G35" s="95">
        <v>28</v>
      </c>
      <c r="H35" s="95">
        <v>101</v>
      </c>
      <c r="I35" s="95">
        <v>101</v>
      </c>
      <c r="J35" s="95"/>
      <c r="K35" s="95"/>
      <c r="L35" s="95"/>
      <c r="M35" s="95">
        <v>10</v>
      </c>
      <c r="N35" s="95">
        <v>10</v>
      </c>
      <c r="O35" s="95">
        <v>10</v>
      </c>
      <c r="P35" s="95">
        <v>23</v>
      </c>
      <c r="Q35" s="95">
        <v>13</v>
      </c>
      <c r="R35" s="95"/>
      <c r="S35" s="95">
        <v>172</v>
      </c>
      <c r="T35" s="95">
        <v>245</v>
      </c>
      <c r="U35" s="95">
        <v>245</v>
      </c>
      <c r="V35" s="95">
        <v>231</v>
      </c>
      <c r="W35" s="95">
        <v>143</v>
      </c>
      <c r="X35" s="95">
        <v>113</v>
      </c>
      <c r="Y35" s="95">
        <v>83</v>
      </c>
      <c r="Z35" s="96"/>
      <c r="AA35" s="74">
        <f t="shared" ref="AA35:AA40" si="5">SUM(B35:Z35)</f>
        <v>1612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>
        <v>33</v>
      </c>
      <c r="I36" s="99"/>
      <c r="J36" s="99"/>
      <c r="K36" s="99"/>
      <c r="L36" s="99">
        <v>60</v>
      </c>
      <c r="M36" s="99">
        <v>68</v>
      </c>
      <c r="N36" s="99">
        <v>95</v>
      </c>
      <c r="O36" s="99">
        <v>68</v>
      </c>
      <c r="P36" s="99">
        <v>109</v>
      </c>
      <c r="Q36" s="99">
        <v>20</v>
      </c>
      <c r="R36" s="99">
        <v>20</v>
      </c>
      <c r="S36" s="99">
        <v>85</v>
      </c>
      <c r="T36" s="99">
        <v>135</v>
      </c>
      <c r="U36" s="99">
        <v>135</v>
      </c>
      <c r="V36" s="99">
        <v>110</v>
      </c>
      <c r="W36" s="99">
        <v>90</v>
      </c>
      <c r="X36" s="99">
        <v>61</v>
      </c>
      <c r="Y36" s="99">
        <v>1</v>
      </c>
      <c r="Z36" s="100"/>
      <c r="AA36" s="79">
        <f t="shared" si="5"/>
        <v>1090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>
        <v>259</v>
      </c>
      <c r="N37" s="99">
        <v>1246.8</v>
      </c>
      <c r="O37" s="99">
        <v>524.29999999999995</v>
      </c>
      <c r="P37" s="99">
        <v>457.8</v>
      </c>
      <c r="Q37" s="99"/>
      <c r="R37" s="99">
        <v>126.4</v>
      </c>
      <c r="S37" s="99">
        <v>91.1</v>
      </c>
      <c r="T37" s="99"/>
      <c r="U37" s="99"/>
      <c r="V37" s="99">
        <v>110.3</v>
      </c>
      <c r="W37" s="99"/>
      <c r="X37" s="99">
        <v>40.9</v>
      </c>
      <c r="Y37" s="99">
        <v>417.5</v>
      </c>
      <c r="Z37" s="100"/>
      <c r="AA37" s="79">
        <f t="shared" si="5"/>
        <v>3274.1000000000004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22</v>
      </c>
      <c r="K38" s="99">
        <v>5</v>
      </c>
      <c r="L38" s="99"/>
      <c r="M38" s="99"/>
      <c r="N38" s="99"/>
      <c r="O38" s="99"/>
      <c r="P38" s="99"/>
      <c r="Q38" s="99">
        <v>29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856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50</v>
      </c>
      <c r="C40" s="88">
        <f t="shared" si="6"/>
        <v>63</v>
      </c>
      <c r="D40" s="88">
        <f t="shared" si="6"/>
        <v>78</v>
      </c>
      <c r="E40" s="88">
        <f t="shared" si="6"/>
        <v>78</v>
      </c>
      <c r="F40" s="88">
        <f t="shared" si="6"/>
        <v>65</v>
      </c>
      <c r="G40" s="88">
        <f t="shared" si="6"/>
        <v>78</v>
      </c>
      <c r="H40" s="88">
        <f t="shared" si="6"/>
        <v>184</v>
      </c>
      <c r="I40" s="88">
        <f t="shared" si="6"/>
        <v>151</v>
      </c>
      <c r="J40" s="88">
        <f t="shared" si="6"/>
        <v>22</v>
      </c>
      <c r="K40" s="88">
        <f t="shared" si="6"/>
        <v>5</v>
      </c>
      <c r="L40" s="88">
        <f t="shared" si="6"/>
        <v>60</v>
      </c>
      <c r="M40" s="88">
        <f t="shared" si="6"/>
        <v>337</v>
      </c>
      <c r="N40" s="88">
        <f t="shared" si="6"/>
        <v>1351.8</v>
      </c>
      <c r="O40" s="88">
        <f t="shared" si="6"/>
        <v>602.29999999999995</v>
      </c>
      <c r="P40" s="88">
        <f t="shared" si="6"/>
        <v>589.79999999999995</v>
      </c>
      <c r="Q40" s="88">
        <f t="shared" si="6"/>
        <v>62</v>
      </c>
      <c r="R40" s="88">
        <f t="shared" si="6"/>
        <v>196.4</v>
      </c>
      <c r="S40" s="88">
        <f t="shared" si="6"/>
        <v>398.1</v>
      </c>
      <c r="T40" s="88">
        <f t="shared" si="6"/>
        <v>430</v>
      </c>
      <c r="U40" s="88">
        <f t="shared" si="6"/>
        <v>430</v>
      </c>
      <c r="V40" s="88">
        <f t="shared" si="6"/>
        <v>501.3</v>
      </c>
      <c r="W40" s="88">
        <f t="shared" si="6"/>
        <v>283</v>
      </c>
      <c r="X40" s="88">
        <f t="shared" si="6"/>
        <v>264.89999999999998</v>
      </c>
      <c r="Y40" s="88">
        <f t="shared" si="6"/>
        <v>551.5</v>
      </c>
      <c r="Z40" s="89" t="str">
        <f t="shared" si="6"/>
        <v/>
      </c>
      <c r="AA40" s="90">
        <f t="shared" si="5"/>
        <v>6832.1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>
        <v>259</v>
      </c>
      <c r="N45" s="99">
        <v>1246.8</v>
      </c>
      <c r="O45" s="99">
        <v>524.29999999999995</v>
      </c>
      <c r="P45" s="99">
        <v>457.8</v>
      </c>
      <c r="Q45" s="99"/>
      <c r="R45" s="99">
        <v>126.4</v>
      </c>
      <c r="S45" s="99">
        <v>91.1</v>
      </c>
      <c r="T45" s="99"/>
      <c r="U45" s="99"/>
      <c r="V45" s="99">
        <v>110.3</v>
      </c>
      <c r="W45" s="99"/>
      <c r="X45" s="99">
        <v>40.9</v>
      </c>
      <c r="Y45" s="99">
        <v>417.5</v>
      </c>
      <c r="Z45" s="100"/>
      <c r="AA45" s="79">
        <f t="shared" si="7"/>
        <v>3274.1000000000004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>
        <v>15</v>
      </c>
      <c r="G48" s="99">
        <v>12</v>
      </c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27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15</v>
      </c>
      <c r="G49" s="88">
        <f t="shared" si="8"/>
        <v>12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259</v>
      </c>
      <c r="N49" s="88">
        <f t="shared" si="8"/>
        <v>1246.8</v>
      </c>
      <c r="O49" s="88">
        <f t="shared" si="8"/>
        <v>524.29999999999995</v>
      </c>
      <c r="P49" s="88">
        <f t="shared" si="8"/>
        <v>457.8</v>
      </c>
      <c r="Q49" s="88">
        <f t="shared" si="8"/>
        <v>0</v>
      </c>
      <c r="R49" s="88">
        <f t="shared" si="8"/>
        <v>126.4</v>
      </c>
      <c r="S49" s="88">
        <f t="shared" si="8"/>
        <v>91.1</v>
      </c>
      <c r="T49" s="88">
        <f t="shared" si="8"/>
        <v>0</v>
      </c>
      <c r="U49" s="88">
        <f t="shared" si="8"/>
        <v>0</v>
      </c>
      <c r="V49" s="88">
        <f t="shared" si="8"/>
        <v>110.3</v>
      </c>
      <c r="W49" s="88">
        <f t="shared" si="8"/>
        <v>0</v>
      </c>
      <c r="X49" s="88">
        <f t="shared" si="8"/>
        <v>40.9</v>
      </c>
      <c r="Y49" s="88">
        <f t="shared" si="8"/>
        <v>417.5</v>
      </c>
      <c r="Z49" s="89" t="str">
        <f t="shared" si="8"/>
        <v/>
      </c>
      <c r="AA49" s="90">
        <f t="shared" si="7"/>
        <v>3301.1000000000004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6099.0169999999998</v>
      </c>
      <c r="C52" s="88">
        <f t="shared" si="10"/>
        <v>5725.8009999999995</v>
      </c>
      <c r="D52" s="88">
        <f t="shared" si="10"/>
        <v>5709.6489999999994</v>
      </c>
      <c r="E52" s="88">
        <f t="shared" si="10"/>
        <v>5668.8119999999999</v>
      </c>
      <c r="F52" s="88">
        <f t="shared" si="10"/>
        <v>5724.1619999999994</v>
      </c>
      <c r="G52" s="88">
        <f t="shared" si="10"/>
        <v>6077.505000000001</v>
      </c>
      <c r="H52" s="88">
        <f t="shared" si="10"/>
        <v>7048.3819999999996</v>
      </c>
      <c r="I52" s="88">
        <f t="shared" si="10"/>
        <v>7843.371000000001</v>
      </c>
      <c r="J52" s="88">
        <f t="shared" si="10"/>
        <v>8171.7290000000003</v>
      </c>
      <c r="K52" s="88">
        <f t="shared" si="10"/>
        <v>8206.5789999999997</v>
      </c>
      <c r="L52" s="88">
        <f t="shared" si="10"/>
        <v>8354.507999999998</v>
      </c>
      <c r="M52" s="88">
        <f t="shared" si="10"/>
        <v>8550.3340000000026</v>
      </c>
      <c r="N52" s="88">
        <f t="shared" si="10"/>
        <v>8492.895999999997</v>
      </c>
      <c r="O52" s="88">
        <f t="shared" si="10"/>
        <v>8260.9729999999981</v>
      </c>
      <c r="P52" s="88">
        <f t="shared" si="10"/>
        <v>7869.6889999999994</v>
      </c>
      <c r="Q52" s="88">
        <f t="shared" si="10"/>
        <v>7334.991</v>
      </c>
      <c r="R52" s="88">
        <f t="shared" si="10"/>
        <v>6877.07</v>
      </c>
      <c r="S52" s="88">
        <f t="shared" si="10"/>
        <v>7226.4539999999997</v>
      </c>
      <c r="T52" s="88">
        <f t="shared" si="10"/>
        <v>8577.1090000000004</v>
      </c>
      <c r="U52" s="88">
        <f t="shared" si="10"/>
        <v>8189.7690000000002</v>
      </c>
      <c r="V52" s="88">
        <f t="shared" si="10"/>
        <v>7218.924</v>
      </c>
      <c r="W52" s="88">
        <f t="shared" si="10"/>
        <v>6658.4209999999994</v>
      </c>
      <c r="X52" s="88">
        <f t="shared" si="10"/>
        <v>6220.2049999999999</v>
      </c>
      <c r="Y52" s="88">
        <f t="shared" si="10"/>
        <v>5742.8580000000002</v>
      </c>
      <c r="Z52" s="89" t="str">
        <f t="shared" si="10"/>
        <v/>
      </c>
      <c r="AA52" s="104">
        <f>SUM(B52:Z52)</f>
        <v>171849.20799999998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6098.9940000000015</v>
      </c>
      <c r="C4" s="18">
        <v>5725.7919999999995</v>
      </c>
      <c r="D4" s="18">
        <v>5709.6099999999988</v>
      </c>
      <c r="E4" s="18">
        <v>5668.8420000000015</v>
      </c>
      <c r="F4" s="18">
        <v>5724.1980000000021</v>
      </c>
      <c r="G4" s="18">
        <v>6077.46</v>
      </c>
      <c r="H4" s="18">
        <v>7048.3539999999994</v>
      </c>
      <c r="I4" s="18">
        <v>7843.3319999999994</v>
      </c>
      <c r="J4" s="18">
        <v>8171.6930000000002</v>
      </c>
      <c r="K4" s="18">
        <v>8206.628999999999</v>
      </c>
      <c r="L4" s="18">
        <v>8354.4659999999985</v>
      </c>
      <c r="M4" s="18">
        <v>8550.3449999999975</v>
      </c>
      <c r="N4" s="18">
        <v>8492.8940000000002</v>
      </c>
      <c r="O4" s="18">
        <v>8260.9919999999984</v>
      </c>
      <c r="P4" s="18">
        <v>7869.7060000000019</v>
      </c>
      <c r="Q4" s="18">
        <v>7334.9450000000024</v>
      </c>
      <c r="R4" s="18">
        <v>6877.04</v>
      </c>
      <c r="S4" s="18">
        <v>7226.412000000003</v>
      </c>
      <c r="T4" s="18">
        <v>8577.1509999999998</v>
      </c>
      <c r="U4" s="18">
        <v>8189.7559999999994</v>
      </c>
      <c r="V4" s="18">
        <v>7218.9560000000019</v>
      </c>
      <c r="W4" s="18">
        <v>6658.424</v>
      </c>
      <c r="X4" s="18">
        <v>6220.1670000000004</v>
      </c>
      <c r="Y4" s="18">
        <v>5742.8830000000007</v>
      </c>
      <c r="Z4" s="19"/>
      <c r="AA4" s="20">
        <f>SUM(B4:Z4)</f>
        <v>171849.041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110.09</v>
      </c>
      <c r="C7" s="28">
        <v>105.83</v>
      </c>
      <c r="D7" s="28">
        <v>104.13</v>
      </c>
      <c r="E7" s="28">
        <v>103.58</v>
      </c>
      <c r="F7" s="28">
        <v>108.48</v>
      </c>
      <c r="G7" s="28">
        <v>126.49</v>
      </c>
      <c r="H7" s="28">
        <v>162.35</v>
      </c>
      <c r="I7" s="28">
        <v>131.53</v>
      </c>
      <c r="J7" s="28">
        <v>57.93</v>
      </c>
      <c r="K7" s="28">
        <v>12.78</v>
      </c>
      <c r="L7" s="28">
        <v>8.44</v>
      </c>
      <c r="M7" s="28">
        <v>1.42</v>
      </c>
      <c r="N7" s="28">
        <v>0.04</v>
      </c>
      <c r="O7" s="28">
        <v>1.1499999999999999</v>
      </c>
      <c r="P7" s="28">
        <v>3.64</v>
      </c>
      <c r="Q7" s="28">
        <v>67.7</v>
      </c>
      <c r="R7" s="28">
        <v>133.47</v>
      </c>
      <c r="S7" s="28">
        <v>184.4</v>
      </c>
      <c r="T7" s="28">
        <v>280.93</v>
      </c>
      <c r="U7" s="28">
        <v>256</v>
      </c>
      <c r="V7" s="28">
        <v>214.65</v>
      </c>
      <c r="W7" s="28">
        <v>153.29</v>
      </c>
      <c r="X7" s="28">
        <v>134.18</v>
      </c>
      <c r="Y7" s="28">
        <v>117.77</v>
      </c>
      <c r="Z7" s="29"/>
      <c r="AA7" s="30">
        <f>IF(SUM(B7:Z7)&lt;&gt;0,AVERAGEIF(B7:Z7,"&lt;&gt;"""),"")</f>
        <v>107.51125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9.5</v>
      </c>
      <c r="C14" s="57">
        <v>9.5</v>
      </c>
      <c r="D14" s="57">
        <v>9.5</v>
      </c>
      <c r="E14" s="57">
        <v>9.5</v>
      </c>
      <c r="F14" s="57">
        <v>9.5</v>
      </c>
      <c r="G14" s="57">
        <v>8.4060000000000006</v>
      </c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7.859</v>
      </c>
      <c r="T14" s="57">
        <v>9.5</v>
      </c>
      <c r="U14" s="57">
        <v>9.5</v>
      </c>
      <c r="V14" s="57">
        <v>9.5</v>
      </c>
      <c r="W14" s="57">
        <v>9.5</v>
      </c>
      <c r="X14" s="57">
        <v>9.5</v>
      </c>
      <c r="Y14" s="57">
        <v>9.5</v>
      </c>
      <c r="Z14" s="58"/>
      <c r="AA14" s="59">
        <f t="shared" si="0"/>
        <v>120.765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9.5</v>
      </c>
      <c r="C16" s="62">
        <f t="shared" ref="C16:Z16" si="1">IF(LEN(C$2)&gt;0,SUM(C10:C15),"")</f>
        <v>9.5</v>
      </c>
      <c r="D16" s="62">
        <f t="shared" si="1"/>
        <v>9.5</v>
      </c>
      <c r="E16" s="62">
        <f t="shared" si="1"/>
        <v>9.5</v>
      </c>
      <c r="F16" s="62">
        <f t="shared" si="1"/>
        <v>9.5</v>
      </c>
      <c r="G16" s="62">
        <f t="shared" si="1"/>
        <v>8.4060000000000006</v>
      </c>
      <c r="H16" s="62">
        <f t="shared" si="1"/>
        <v>0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7.859</v>
      </c>
      <c r="T16" s="62">
        <f t="shared" si="1"/>
        <v>9.5</v>
      </c>
      <c r="U16" s="62">
        <f t="shared" si="1"/>
        <v>9.5</v>
      </c>
      <c r="V16" s="62">
        <f t="shared" si="1"/>
        <v>9.5</v>
      </c>
      <c r="W16" s="62">
        <f t="shared" si="1"/>
        <v>9.5</v>
      </c>
      <c r="X16" s="62">
        <f t="shared" si="1"/>
        <v>9.5</v>
      </c>
      <c r="Y16" s="62">
        <f t="shared" si="1"/>
        <v>9.5</v>
      </c>
      <c r="Z16" s="63" t="str">
        <f t="shared" si="1"/>
        <v/>
      </c>
      <c r="AA16" s="64">
        <f>SUM(AA10:AA15)</f>
        <v>120.765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973.16399999999999</v>
      </c>
      <c r="C19" s="72">
        <v>969.87800000000016</v>
      </c>
      <c r="D19" s="72">
        <v>934.80300000000011</v>
      </c>
      <c r="E19" s="72">
        <v>925.28399999999999</v>
      </c>
      <c r="F19" s="72">
        <v>959.95499999999993</v>
      </c>
      <c r="G19" s="72">
        <v>925.80000000000007</v>
      </c>
      <c r="H19" s="72">
        <v>841.49700000000007</v>
      </c>
      <c r="I19" s="72">
        <v>805.01400000000001</v>
      </c>
      <c r="J19" s="72">
        <v>850.42500000000007</v>
      </c>
      <c r="K19" s="72">
        <v>858.27500000000009</v>
      </c>
      <c r="L19" s="72">
        <v>921.69400000000007</v>
      </c>
      <c r="M19" s="72">
        <v>923.44600000000003</v>
      </c>
      <c r="N19" s="72">
        <v>885.66399999999999</v>
      </c>
      <c r="O19" s="72">
        <v>876.85700000000008</v>
      </c>
      <c r="P19" s="72">
        <v>772.05100000000004</v>
      </c>
      <c r="Q19" s="72">
        <v>776.12300000000005</v>
      </c>
      <c r="R19" s="72">
        <v>720.04900000000009</v>
      </c>
      <c r="S19" s="72">
        <v>706.77699999999993</v>
      </c>
      <c r="T19" s="72">
        <v>722.7</v>
      </c>
      <c r="U19" s="72">
        <v>761.48199999999997</v>
      </c>
      <c r="V19" s="72">
        <v>767.01300000000015</v>
      </c>
      <c r="W19" s="72">
        <v>835.79899999999998</v>
      </c>
      <c r="X19" s="72">
        <v>890.70399999999995</v>
      </c>
      <c r="Y19" s="72">
        <v>929.09099999999989</v>
      </c>
      <c r="Z19" s="73"/>
      <c r="AA19" s="74">
        <f t="shared" ref="AA19:AA25" si="2">SUM(B19:Z19)</f>
        <v>20533.545000000002</v>
      </c>
    </row>
    <row r="20" spans="1:27" ht="24.95" customHeight="1" x14ac:dyDescent="0.2">
      <c r="A20" s="75" t="s">
        <v>15</v>
      </c>
      <c r="B20" s="76">
        <v>1074.3890000000001</v>
      </c>
      <c r="C20" s="77">
        <v>1064.875</v>
      </c>
      <c r="D20" s="77">
        <v>1065.251</v>
      </c>
      <c r="E20" s="77">
        <v>1074.124</v>
      </c>
      <c r="F20" s="77">
        <v>1105.3310000000001</v>
      </c>
      <c r="G20" s="77">
        <v>1215.779</v>
      </c>
      <c r="H20" s="77">
        <v>1474.6709999999998</v>
      </c>
      <c r="I20" s="77">
        <v>1622.8890000000001</v>
      </c>
      <c r="J20" s="77">
        <v>1683.7840000000001</v>
      </c>
      <c r="K20" s="77">
        <v>1694.2080000000001</v>
      </c>
      <c r="L20" s="77">
        <v>1682.0419999999999</v>
      </c>
      <c r="M20" s="77">
        <v>1690.9140000000002</v>
      </c>
      <c r="N20" s="77">
        <v>1682.3949999999998</v>
      </c>
      <c r="O20" s="77">
        <v>1656.3369999999998</v>
      </c>
      <c r="P20" s="77">
        <v>1631.0449999999998</v>
      </c>
      <c r="Q20" s="77">
        <v>1550.2860000000001</v>
      </c>
      <c r="R20" s="77">
        <v>1506.0270000000003</v>
      </c>
      <c r="S20" s="77">
        <v>1465.6879999999999</v>
      </c>
      <c r="T20" s="77">
        <v>1471.1320000000001</v>
      </c>
      <c r="U20" s="77">
        <v>1409.1529999999998</v>
      </c>
      <c r="V20" s="77">
        <v>1309.2080000000001</v>
      </c>
      <c r="W20" s="77">
        <v>1160.9750000000001</v>
      </c>
      <c r="X20" s="77">
        <v>1104.8190000000002</v>
      </c>
      <c r="Y20" s="77">
        <v>1063.8720000000001</v>
      </c>
      <c r="Z20" s="78"/>
      <c r="AA20" s="79">
        <f t="shared" si="2"/>
        <v>33459.193999999996</v>
      </c>
    </row>
    <row r="21" spans="1:27" ht="24.95" customHeight="1" x14ac:dyDescent="0.2">
      <c r="A21" s="75" t="s">
        <v>16</v>
      </c>
      <c r="B21" s="80">
        <v>2401.1410000000001</v>
      </c>
      <c r="C21" s="81">
        <v>2324.9389999999999</v>
      </c>
      <c r="D21" s="81">
        <v>2257.556</v>
      </c>
      <c r="E21" s="81">
        <v>2223.634</v>
      </c>
      <c r="F21" s="81">
        <v>2248.7120000000004</v>
      </c>
      <c r="G21" s="81">
        <v>2556.5750000000003</v>
      </c>
      <c r="H21" s="81">
        <v>3041.386</v>
      </c>
      <c r="I21" s="81">
        <v>3506.2290000000003</v>
      </c>
      <c r="J21" s="81">
        <v>3864.742999999999</v>
      </c>
      <c r="K21" s="81">
        <v>4203.4459999999999</v>
      </c>
      <c r="L21" s="81">
        <v>4292.7299999999996</v>
      </c>
      <c r="M21" s="81">
        <v>4465.4849999999997</v>
      </c>
      <c r="N21" s="81">
        <v>4455.335</v>
      </c>
      <c r="O21" s="81">
        <v>4279.7980000000007</v>
      </c>
      <c r="P21" s="81">
        <v>4143.1100000000006</v>
      </c>
      <c r="Q21" s="81">
        <v>3867.8359999999998</v>
      </c>
      <c r="R21" s="81">
        <v>3797.4639999999995</v>
      </c>
      <c r="S21" s="81">
        <v>4024.0879999999993</v>
      </c>
      <c r="T21" s="81">
        <v>4356.5810000000001</v>
      </c>
      <c r="U21" s="81">
        <v>4435.2209999999995</v>
      </c>
      <c r="V21" s="81">
        <v>4211.2350000000015</v>
      </c>
      <c r="W21" s="81">
        <v>3821.35</v>
      </c>
      <c r="X21" s="81">
        <v>3352.1439999999993</v>
      </c>
      <c r="Y21" s="81">
        <v>2891.92</v>
      </c>
      <c r="Z21" s="78"/>
      <c r="AA21" s="79">
        <f t="shared" si="2"/>
        <v>85022.65800000001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220</v>
      </c>
      <c r="M22" s="81">
        <v>220</v>
      </c>
      <c r="N22" s="81">
        <v>220</v>
      </c>
      <c r="O22" s="81">
        <v>220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990</v>
      </c>
    </row>
    <row r="23" spans="1:27" ht="24.95" customHeight="1" x14ac:dyDescent="0.2">
      <c r="A23" s="85" t="s">
        <v>18</v>
      </c>
      <c r="B23" s="77">
        <v>75.5</v>
      </c>
      <c r="C23" s="77">
        <v>71</v>
      </c>
      <c r="D23" s="77">
        <v>69.5</v>
      </c>
      <c r="E23" s="77">
        <v>69.5</v>
      </c>
      <c r="F23" s="77">
        <v>69</v>
      </c>
      <c r="G23" s="77">
        <v>76</v>
      </c>
      <c r="H23" s="77">
        <v>89.5</v>
      </c>
      <c r="I23" s="77">
        <v>87.5</v>
      </c>
      <c r="J23" s="77">
        <v>103.5</v>
      </c>
      <c r="K23" s="77">
        <v>153</v>
      </c>
      <c r="L23" s="77">
        <v>213</v>
      </c>
      <c r="M23" s="77">
        <v>237.5</v>
      </c>
      <c r="N23" s="77">
        <v>229.5</v>
      </c>
      <c r="O23" s="77">
        <v>196</v>
      </c>
      <c r="P23" s="77">
        <v>127.5</v>
      </c>
      <c r="Q23" s="77">
        <v>81</v>
      </c>
      <c r="R23" s="77">
        <v>129.5</v>
      </c>
      <c r="S23" s="77">
        <v>255</v>
      </c>
      <c r="T23" s="77">
        <v>268.5</v>
      </c>
      <c r="U23" s="77">
        <v>250.5</v>
      </c>
      <c r="V23" s="77">
        <v>225</v>
      </c>
      <c r="W23" s="77">
        <v>233</v>
      </c>
      <c r="X23" s="77">
        <v>209</v>
      </c>
      <c r="Y23" s="77">
        <v>174.5</v>
      </c>
      <c r="Z23" s="77"/>
      <c r="AA23" s="79">
        <f t="shared" si="2"/>
        <v>3693.5</v>
      </c>
    </row>
    <row r="24" spans="1:27" ht="24.95" customHeight="1" x14ac:dyDescent="0.2">
      <c r="A24" s="85" t="s">
        <v>19</v>
      </c>
      <c r="B24" s="77">
        <v>239.00000000000003</v>
      </c>
      <c r="C24" s="77">
        <v>221.00000000000003</v>
      </c>
      <c r="D24" s="77">
        <v>211.00000000000003</v>
      </c>
      <c r="E24" s="77">
        <v>208.00000000000003</v>
      </c>
      <c r="F24" s="77">
        <v>207.00000000000003</v>
      </c>
      <c r="G24" s="77">
        <v>216</v>
      </c>
      <c r="H24" s="77">
        <v>248</v>
      </c>
      <c r="I24" s="77">
        <v>292</v>
      </c>
      <c r="J24" s="77">
        <v>326</v>
      </c>
      <c r="K24" s="77">
        <v>356</v>
      </c>
      <c r="L24" s="77">
        <v>362</v>
      </c>
      <c r="M24" s="77">
        <v>357</v>
      </c>
      <c r="N24" s="77">
        <v>359</v>
      </c>
      <c r="O24" s="77">
        <v>360</v>
      </c>
      <c r="P24" s="77">
        <v>360</v>
      </c>
      <c r="Q24" s="77">
        <v>361</v>
      </c>
      <c r="R24" s="77">
        <v>368.00000000000006</v>
      </c>
      <c r="S24" s="77">
        <v>384</v>
      </c>
      <c r="T24" s="77">
        <v>412</v>
      </c>
      <c r="U24" s="77">
        <v>428.00000000000006</v>
      </c>
      <c r="V24" s="77">
        <v>416</v>
      </c>
      <c r="W24" s="77">
        <v>353</v>
      </c>
      <c r="X24" s="77">
        <v>309</v>
      </c>
      <c r="Y24" s="77">
        <v>267</v>
      </c>
      <c r="Z24" s="77"/>
      <c r="AA24" s="79">
        <f t="shared" si="2"/>
        <v>7620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4763.1940000000004</v>
      </c>
      <c r="C26" s="88">
        <f t="shared" ref="C26:Z26" si="3">IF(LEN(C$2)&gt;0,SUM(C19:C25),"")</f>
        <v>4651.692</v>
      </c>
      <c r="D26" s="88">
        <f t="shared" si="3"/>
        <v>4538.1100000000006</v>
      </c>
      <c r="E26" s="88">
        <f t="shared" si="3"/>
        <v>4500.5419999999995</v>
      </c>
      <c r="F26" s="88">
        <f t="shared" si="3"/>
        <v>4589.9980000000005</v>
      </c>
      <c r="G26" s="88">
        <f t="shared" si="3"/>
        <v>4990.1540000000005</v>
      </c>
      <c r="H26" s="88">
        <f t="shared" si="3"/>
        <v>5695.0540000000001</v>
      </c>
      <c r="I26" s="88">
        <f t="shared" si="3"/>
        <v>6313.6320000000005</v>
      </c>
      <c r="J26" s="88">
        <f t="shared" si="3"/>
        <v>6828.4519999999993</v>
      </c>
      <c r="K26" s="88">
        <f t="shared" si="3"/>
        <v>7264.9290000000001</v>
      </c>
      <c r="L26" s="88">
        <f t="shared" si="3"/>
        <v>7691.4659999999994</v>
      </c>
      <c r="M26" s="88">
        <f t="shared" si="3"/>
        <v>7894.3449999999993</v>
      </c>
      <c r="N26" s="88">
        <f t="shared" si="3"/>
        <v>7831.8940000000002</v>
      </c>
      <c r="O26" s="88">
        <f t="shared" si="3"/>
        <v>7588.9920000000002</v>
      </c>
      <c r="P26" s="88">
        <f t="shared" si="3"/>
        <v>7143.7060000000001</v>
      </c>
      <c r="Q26" s="88">
        <f t="shared" si="3"/>
        <v>6636.2449999999999</v>
      </c>
      <c r="R26" s="88">
        <f t="shared" si="3"/>
        <v>6521.04</v>
      </c>
      <c r="S26" s="88">
        <f t="shared" si="3"/>
        <v>6835.552999999999</v>
      </c>
      <c r="T26" s="88">
        <f t="shared" si="3"/>
        <v>7230.9130000000005</v>
      </c>
      <c r="U26" s="88">
        <f t="shared" si="3"/>
        <v>7284.3559999999998</v>
      </c>
      <c r="V26" s="88">
        <f t="shared" si="3"/>
        <v>6928.4560000000019</v>
      </c>
      <c r="W26" s="88">
        <f t="shared" si="3"/>
        <v>6404.1239999999998</v>
      </c>
      <c r="X26" s="88">
        <f t="shared" si="3"/>
        <v>5865.6669999999995</v>
      </c>
      <c r="Y26" s="88">
        <f t="shared" si="3"/>
        <v>5326.3829999999998</v>
      </c>
      <c r="Z26" s="89" t="str">
        <f t="shared" si="3"/>
        <v/>
      </c>
      <c r="AA26" s="90">
        <f>SUM(AA19:AA25)</f>
        <v>151318.897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442</v>
      </c>
      <c r="C29" s="72">
        <v>419.5</v>
      </c>
      <c r="D29" s="72">
        <v>366</v>
      </c>
      <c r="E29" s="72">
        <v>363</v>
      </c>
      <c r="F29" s="72">
        <v>361.5</v>
      </c>
      <c r="G29" s="72">
        <v>377.5</v>
      </c>
      <c r="H29" s="72">
        <v>423</v>
      </c>
      <c r="I29" s="72">
        <v>475</v>
      </c>
      <c r="J29" s="72">
        <v>571</v>
      </c>
      <c r="K29" s="72">
        <v>764.5</v>
      </c>
      <c r="L29" s="72">
        <v>815.5</v>
      </c>
      <c r="M29" s="72">
        <v>843</v>
      </c>
      <c r="N29" s="72">
        <v>837</v>
      </c>
      <c r="O29" s="72">
        <v>804.5</v>
      </c>
      <c r="P29" s="72">
        <v>720</v>
      </c>
      <c r="Q29" s="72">
        <v>641.5</v>
      </c>
      <c r="R29" s="72">
        <v>604</v>
      </c>
      <c r="S29" s="72">
        <v>699.5</v>
      </c>
      <c r="T29" s="72">
        <v>741</v>
      </c>
      <c r="U29" s="72">
        <v>739</v>
      </c>
      <c r="V29" s="72">
        <v>701.5</v>
      </c>
      <c r="W29" s="72">
        <v>646.5</v>
      </c>
      <c r="X29" s="72">
        <v>571.5</v>
      </c>
      <c r="Y29" s="72">
        <v>495</v>
      </c>
      <c r="Z29" s="73"/>
      <c r="AA29" s="74">
        <f>SUM(B29:Z29)</f>
        <v>14422.5</v>
      </c>
    </row>
    <row r="30" spans="1:27" ht="24.95" customHeight="1" x14ac:dyDescent="0.2">
      <c r="A30" s="75" t="s">
        <v>24</v>
      </c>
      <c r="B30" s="76">
        <v>4941.6940000000004</v>
      </c>
      <c r="C30" s="77">
        <v>4839.692</v>
      </c>
      <c r="D30" s="77">
        <v>4738.6099999999997</v>
      </c>
      <c r="E30" s="77">
        <v>4711.0420000000004</v>
      </c>
      <c r="F30" s="77">
        <v>4787.9979999999996</v>
      </c>
      <c r="G30" s="77">
        <v>5153.0600000000004</v>
      </c>
      <c r="H30" s="77">
        <v>5847.0540000000001</v>
      </c>
      <c r="I30" s="77">
        <v>6440.6319999999996</v>
      </c>
      <c r="J30" s="77">
        <v>6854.6930000000002</v>
      </c>
      <c r="K30" s="77">
        <v>7151.4290000000001</v>
      </c>
      <c r="L30" s="77">
        <v>7532.9660000000003</v>
      </c>
      <c r="M30" s="77">
        <v>7707.3450000000003</v>
      </c>
      <c r="N30" s="77">
        <v>7655.8940000000002</v>
      </c>
      <c r="O30" s="77">
        <v>7456.4920000000002</v>
      </c>
      <c r="P30" s="77">
        <v>7149.7060000000001</v>
      </c>
      <c r="Q30" s="77">
        <v>6608.7449999999999</v>
      </c>
      <c r="R30" s="77">
        <v>6273.04</v>
      </c>
      <c r="S30" s="77">
        <v>6526.9120000000003</v>
      </c>
      <c r="T30" s="77">
        <v>6844.951</v>
      </c>
      <c r="U30" s="77">
        <v>6896.8559999999998</v>
      </c>
      <c r="V30" s="77">
        <v>6517.4560000000001</v>
      </c>
      <c r="W30" s="77">
        <v>6004.1239999999998</v>
      </c>
      <c r="X30" s="77">
        <v>5648.6670000000004</v>
      </c>
      <c r="Y30" s="77">
        <v>5247.8829999999998</v>
      </c>
      <c r="Z30" s="78"/>
      <c r="AA30" s="79">
        <f>SUM(B30:Z30)</f>
        <v>149536.94099999999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5383.6940000000004</v>
      </c>
      <c r="C32" s="62">
        <f t="shared" ref="C32:Z32" si="4">IF(LEN(C$2)&gt;0,SUM(C29:C31),"")</f>
        <v>5259.192</v>
      </c>
      <c r="D32" s="62">
        <f t="shared" si="4"/>
        <v>5104.6099999999997</v>
      </c>
      <c r="E32" s="62">
        <f t="shared" si="4"/>
        <v>5074.0420000000004</v>
      </c>
      <c r="F32" s="62">
        <f t="shared" si="4"/>
        <v>5149.4979999999996</v>
      </c>
      <c r="G32" s="62">
        <f t="shared" si="4"/>
        <v>5530.56</v>
      </c>
      <c r="H32" s="62">
        <f t="shared" si="4"/>
        <v>6270.0540000000001</v>
      </c>
      <c r="I32" s="62">
        <f t="shared" si="4"/>
        <v>6915.6319999999996</v>
      </c>
      <c r="J32" s="62">
        <f t="shared" si="4"/>
        <v>7425.6930000000002</v>
      </c>
      <c r="K32" s="62">
        <f t="shared" si="4"/>
        <v>7915.9290000000001</v>
      </c>
      <c r="L32" s="62">
        <f t="shared" si="4"/>
        <v>8348.4660000000003</v>
      </c>
      <c r="M32" s="62">
        <f t="shared" si="4"/>
        <v>8550.3450000000012</v>
      </c>
      <c r="N32" s="62">
        <f t="shared" si="4"/>
        <v>8492.8940000000002</v>
      </c>
      <c r="O32" s="62">
        <f t="shared" si="4"/>
        <v>8260.9920000000002</v>
      </c>
      <c r="P32" s="62">
        <f t="shared" si="4"/>
        <v>7869.7060000000001</v>
      </c>
      <c r="Q32" s="62">
        <f t="shared" si="4"/>
        <v>7250.2449999999999</v>
      </c>
      <c r="R32" s="62">
        <f t="shared" si="4"/>
        <v>6877.04</v>
      </c>
      <c r="S32" s="62">
        <f t="shared" si="4"/>
        <v>7226.4120000000003</v>
      </c>
      <c r="T32" s="62">
        <f t="shared" si="4"/>
        <v>7585.951</v>
      </c>
      <c r="U32" s="62">
        <f t="shared" si="4"/>
        <v>7635.8559999999998</v>
      </c>
      <c r="V32" s="62">
        <f t="shared" si="4"/>
        <v>7218.9560000000001</v>
      </c>
      <c r="W32" s="62">
        <f t="shared" si="4"/>
        <v>6650.6239999999998</v>
      </c>
      <c r="X32" s="62">
        <f t="shared" si="4"/>
        <v>6220.1670000000004</v>
      </c>
      <c r="Y32" s="62">
        <f t="shared" si="4"/>
        <v>5742.8829999999998</v>
      </c>
      <c r="Z32" s="63" t="str">
        <f t="shared" si="4"/>
        <v/>
      </c>
      <c r="AA32" s="64">
        <f>SUM(AA29:AA31)</f>
        <v>163959.44099999999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191</v>
      </c>
      <c r="C35" s="95">
        <v>191</v>
      </c>
      <c r="D35" s="95">
        <v>179</v>
      </c>
      <c r="E35" s="95">
        <v>180</v>
      </c>
      <c r="F35" s="95">
        <v>177</v>
      </c>
      <c r="G35" s="95">
        <v>169</v>
      </c>
      <c r="H35" s="95">
        <v>225</v>
      </c>
      <c r="I35" s="95">
        <v>200</v>
      </c>
      <c r="J35" s="95">
        <v>147</v>
      </c>
      <c r="K35" s="95">
        <v>250</v>
      </c>
      <c r="L35" s="95">
        <v>250</v>
      </c>
      <c r="M35" s="95">
        <v>250</v>
      </c>
      <c r="N35" s="95">
        <v>250</v>
      </c>
      <c r="O35" s="95">
        <v>250</v>
      </c>
      <c r="P35" s="95">
        <v>250</v>
      </c>
      <c r="Q35" s="95">
        <v>250</v>
      </c>
      <c r="R35" s="95">
        <v>100</v>
      </c>
      <c r="S35" s="95">
        <v>30</v>
      </c>
      <c r="T35" s="95">
        <v>19</v>
      </c>
      <c r="U35" s="95">
        <v>21</v>
      </c>
      <c r="V35" s="95">
        <v>24</v>
      </c>
      <c r="W35" s="95">
        <v>25</v>
      </c>
      <c r="X35" s="95">
        <v>67</v>
      </c>
      <c r="Y35" s="95">
        <v>89</v>
      </c>
      <c r="Z35" s="96"/>
      <c r="AA35" s="74">
        <f t="shared" ref="AA35:AA40" si="5">SUM(B35:Z35)</f>
        <v>3784</v>
      </c>
    </row>
    <row r="36" spans="1:27" ht="24.95" customHeight="1" x14ac:dyDescent="0.2">
      <c r="A36" s="97" t="s">
        <v>42</v>
      </c>
      <c r="B36" s="98">
        <v>400</v>
      </c>
      <c r="C36" s="99">
        <v>387</v>
      </c>
      <c r="D36" s="99">
        <v>358</v>
      </c>
      <c r="E36" s="99">
        <v>364</v>
      </c>
      <c r="F36" s="99">
        <v>353</v>
      </c>
      <c r="G36" s="99">
        <v>343</v>
      </c>
      <c r="H36" s="99">
        <v>330</v>
      </c>
      <c r="I36" s="99">
        <v>382</v>
      </c>
      <c r="J36" s="99">
        <v>347</v>
      </c>
      <c r="K36" s="99">
        <v>296</v>
      </c>
      <c r="L36" s="99">
        <v>307</v>
      </c>
      <c r="M36" s="99">
        <v>306</v>
      </c>
      <c r="N36" s="99">
        <v>311</v>
      </c>
      <c r="O36" s="99">
        <v>322</v>
      </c>
      <c r="P36" s="99">
        <v>376</v>
      </c>
      <c r="Q36" s="99">
        <v>364</v>
      </c>
      <c r="R36" s="99">
        <v>256</v>
      </c>
      <c r="S36" s="99">
        <v>353</v>
      </c>
      <c r="T36" s="99">
        <v>326.53800000000001</v>
      </c>
      <c r="U36" s="99">
        <v>321</v>
      </c>
      <c r="V36" s="99">
        <v>257</v>
      </c>
      <c r="W36" s="99">
        <v>192</v>
      </c>
      <c r="X36" s="99">
        <v>258</v>
      </c>
      <c r="Y36" s="99">
        <v>298</v>
      </c>
      <c r="Z36" s="100"/>
      <c r="AA36" s="79">
        <f t="shared" si="5"/>
        <v>7807.5380000000005</v>
      </c>
    </row>
    <row r="37" spans="1:27" ht="24.95" customHeight="1" x14ac:dyDescent="0.2">
      <c r="A37" s="97" t="s">
        <v>43</v>
      </c>
      <c r="B37" s="98">
        <v>715.3</v>
      </c>
      <c r="C37" s="99">
        <v>466.6</v>
      </c>
      <c r="D37" s="99">
        <v>605</v>
      </c>
      <c r="E37" s="99">
        <v>594.79999999999995</v>
      </c>
      <c r="F37" s="99">
        <v>574.70000000000005</v>
      </c>
      <c r="G37" s="99">
        <v>546.9</v>
      </c>
      <c r="H37" s="99">
        <v>778.3</v>
      </c>
      <c r="I37" s="99">
        <v>927.7</v>
      </c>
      <c r="J37" s="99">
        <v>746</v>
      </c>
      <c r="K37" s="99">
        <v>290.7</v>
      </c>
      <c r="L37" s="99">
        <v>6</v>
      </c>
      <c r="M37" s="99"/>
      <c r="N37" s="99"/>
      <c r="O37" s="99"/>
      <c r="P37" s="99"/>
      <c r="Q37" s="99">
        <v>84.7</v>
      </c>
      <c r="R37" s="99"/>
      <c r="S37" s="99"/>
      <c r="T37" s="99">
        <v>991.2</v>
      </c>
      <c r="U37" s="99">
        <v>553.9</v>
      </c>
      <c r="V37" s="99"/>
      <c r="W37" s="99">
        <v>7.8</v>
      </c>
      <c r="X37" s="99"/>
      <c r="Y37" s="99"/>
      <c r="Z37" s="100"/>
      <c r="AA37" s="79">
        <f t="shared" si="5"/>
        <v>7889.5999999999985</v>
      </c>
    </row>
    <row r="38" spans="1:27" ht="24.95" customHeight="1" x14ac:dyDescent="0.2">
      <c r="A38" s="97" t="s">
        <v>44</v>
      </c>
      <c r="B38" s="98">
        <v>20</v>
      </c>
      <c r="C38" s="99">
        <v>20</v>
      </c>
      <c r="D38" s="99">
        <v>20</v>
      </c>
      <c r="E38" s="99">
        <v>20</v>
      </c>
      <c r="F38" s="99">
        <v>20</v>
      </c>
      <c r="G38" s="99">
        <v>20</v>
      </c>
      <c r="H38" s="99">
        <v>20</v>
      </c>
      <c r="I38" s="99">
        <v>20</v>
      </c>
      <c r="J38" s="99">
        <v>103.241</v>
      </c>
      <c r="K38" s="99">
        <v>105</v>
      </c>
      <c r="L38" s="99">
        <v>100</v>
      </c>
      <c r="M38" s="99">
        <v>100</v>
      </c>
      <c r="N38" s="99">
        <v>100</v>
      </c>
      <c r="O38" s="99">
        <v>100</v>
      </c>
      <c r="P38" s="99">
        <v>100</v>
      </c>
      <c r="Q38" s="99"/>
      <c r="R38" s="99"/>
      <c r="S38" s="99"/>
      <c r="T38" s="99"/>
      <c r="U38" s="99"/>
      <c r="V38" s="99"/>
      <c r="W38" s="99">
        <v>20</v>
      </c>
      <c r="X38" s="99">
        <v>20</v>
      </c>
      <c r="Y38" s="99">
        <v>20</v>
      </c>
      <c r="Z38" s="100"/>
      <c r="AA38" s="79">
        <f t="shared" si="5"/>
        <v>928.24099999999999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1326.3</v>
      </c>
      <c r="C40" s="88">
        <f t="shared" ref="C40:Z40" si="6">IF(LEN(C$2)&gt;0,SUM(C35:C39),"")</f>
        <v>1064.5999999999999</v>
      </c>
      <c r="D40" s="88">
        <f t="shared" si="6"/>
        <v>1162</v>
      </c>
      <c r="E40" s="88">
        <f t="shared" si="6"/>
        <v>1158.8</v>
      </c>
      <c r="F40" s="88">
        <f t="shared" si="6"/>
        <v>1124.7</v>
      </c>
      <c r="G40" s="88">
        <f t="shared" si="6"/>
        <v>1078.9000000000001</v>
      </c>
      <c r="H40" s="88">
        <f t="shared" si="6"/>
        <v>1353.3</v>
      </c>
      <c r="I40" s="88">
        <f t="shared" si="6"/>
        <v>1529.7</v>
      </c>
      <c r="J40" s="88">
        <f t="shared" si="6"/>
        <v>1343.241</v>
      </c>
      <c r="K40" s="88">
        <f t="shared" si="6"/>
        <v>941.7</v>
      </c>
      <c r="L40" s="88">
        <f t="shared" si="6"/>
        <v>663</v>
      </c>
      <c r="M40" s="88">
        <f t="shared" si="6"/>
        <v>656</v>
      </c>
      <c r="N40" s="88">
        <f t="shared" si="6"/>
        <v>661</v>
      </c>
      <c r="O40" s="88">
        <f t="shared" si="6"/>
        <v>672</v>
      </c>
      <c r="P40" s="88">
        <f t="shared" si="6"/>
        <v>726</v>
      </c>
      <c r="Q40" s="88">
        <f t="shared" si="6"/>
        <v>698.7</v>
      </c>
      <c r="R40" s="88">
        <f t="shared" si="6"/>
        <v>356</v>
      </c>
      <c r="S40" s="88">
        <f t="shared" si="6"/>
        <v>383</v>
      </c>
      <c r="T40" s="88">
        <f t="shared" si="6"/>
        <v>1336.7380000000001</v>
      </c>
      <c r="U40" s="88">
        <f t="shared" si="6"/>
        <v>895.9</v>
      </c>
      <c r="V40" s="88">
        <f t="shared" si="6"/>
        <v>281</v>
      </c>
      <c r="W40" s="88">
        <f t="shared" si="6"/>
        <v>244.8</v>
      </c>
      <c r="X40" s="88">
        <f t="shared" si="6"/>
        <v>345</v>
      </c>
      <c r="Y40" s="88">
        <f t="shared" si="6"/>
        <v>407</v>
      </c>
      <c r="Z40" s="89" t="str">
        <f t="shared" si="6"/>
        <v/>
      </c>
      <c r="AA40" s="90">
        <f t="shared" si="5"/>
        <v>20409.379000000001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715.3</v>
      </c>
      <c r="C45" s="99">
        <v>466.6</v>
      </c>
      <c r="D45" s="99">
        <v>605</v>
      </c>
      <c r="E45" s="99">
        <v>594.79999999999995</v>
      </c>
      <c r="F45" s="99">
        <v>574.70000000000005</v>
      </c>
      <c r="G45" s="99">
        <v>546.9</v>
      </c>
      <c r="H45" s="99">
        <v>778.3</v>
      </c>
      <c r="I45" s="99">
        <v>927.7</v>
      </c>
      <c r="J45" s="99">
        <v>746</v>
      </c>
      <c r="K45" s="99">
        <v>290.7</v>
      </c>
      <c r="L45" s="99">
        <v>6</v>
      </c>
      <c r="M45" s="99"/>
      <c r="N45" s="99"/>
      <c r="O45" s="99"/>
      <c r="P45" s="99"/>
      <c r="Q45" s="99">
        <v>84.7</v>
      </c>
      <c r="R45" s="99"/>
      <c r="S45" s="99"/>
      <c r="T45" s="99">
        <v>991.2</v>
      </c>
      <c r="U45" s="99">
        <v>553.9</v>
      </c>
      <c r="V45" s="99"/>
      <c r="W45" s="99">
        <v>7.8</v>
      </c>
      <c r="X45" s="99"/>
      <c r="Y45" s="99"/>
      <c r="Z45" s="100"/>
      <c r="AA45" s="79">
        <f t="shared" si="7"/>
        <v>7889.5999999999985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101</v>
      </c>
      <c r="C48" s="99">
        <v>63</v>
      </c>
      <c r="D48" s="99">
        <v>31</v>
      </c>
      <c r="E48" s="99">
        <v>3</v>
      </c>
      <c r="F48" s="99"/>
      <c r="G48" s="99"/>
      <c r="H48" s="99">
        <v>7</v>
      </c>
      <c r="I48" s="99">
        <v>37</v>
      </c>
      <c r="J48" s="99">
        <v>63</v>
      </c>
      <c r="K48" s="99">
        <v>82</v>
      </c>
      <c r="L48" s="99">
        <v>82</v>
      </c>
      <c r="M48" s="99">
        <v>77</v>
      </c>
      <c r="N48" s="99">
        <v>83</v>
      </c>
      <c r="O48" s="99">
        <v>92</v>
      </c>
      <c r="P48" s="99">
        <v>104</v>
      </c>
      <c r="Q48" s="99">
        <v>121</v>
      </c>
      <c r="R48" s="99">
        <v>144</v>
      </c>
      <c r="S48" s="99">
        <v>150</v>
      </c>
      <c r="T48" s="99">
        <v>150</v>
      </c>
      <c r="U48" s="99">
        <v>150</v>
      </c>
      <c r="V48" s="99">
        <v>150</v>
      </c>
      <c r="W48" s="99">
        <v>136</v>
      </c>
      <c r="X48" s="99">
        <v>93</v>
      </c>
      <c r="Y48" s="99">
        <v>58</v>
      </c>
      <c r="Z48" s="100"/>
      <c r="AA48" s="79">
        <f t="shared" si="7"/>
        <v>1977</v>
      </c>
    </row>
    <row r="49" spans="1:27" ht="30" customHeight="1" thickBot="1" x14ac:dyDescent="0.25">
      <c r="A49" s="86" t="s">
        <v>49</v>
      </c>
      <c r="B49" s="87">
        <f>IF(LEN(B$2)&gt;0,SUM(B43:B48),"")</f>
        <v>816.3</v>
      </c>
      <c r="C49" s="88">
        <f t="shared" ref="C49:Z49" si="8">IF(LEN(C$2)&gt;0,SUM(C43:C48),"")</f>
        <v>529.6</v>
      </c>
      <c r="D49" s="88">
        <f t="shared" si="8"/>
        <v>636</v>
      </c>
      <c r="E49" s="88">
        <f t="shared" si="8"/>
        <v>597.79999999999995</v>
      </c>
      <c r="F49" s="88">
        <f t="shared" si="8"/>
        <v>574.70000000000005</v>
      </c>
      <c r="G49" s="88">
        <f t="shared" si="8"/>
        <v>546.9</v>
      </c>
      <c r="H49" s="88">
        <f t="shared" si="8"/>
        <v>785.3</v>
      </c>
      <c r="I49" s="88">
        <f t="shared" si="8"/>
        <v>964.7</v>
      </c>
      <c r="J49" s="88">
        <f t="shared" si="8"/>
        <v>809</v>
      </c>
      <c r="K49" s="88">
        <f t="shared" si="8"/>
        <v>372.7</v>
      </c>
      <c r="L49" s="88">
        <f t="shared" si="8"/>
        <v>88</v>
      </c>
      <c r="M49" s="88">
        <f t="shared" si="8"/>
        <v>77</v>
      </c>
      <c r="N49" s="88">
        <f t="shared" si="8"/>
        <v>83</v>
      </c>
      <c r="O49" s="88">
        <f t="shared" si="8"/>
        <v>92</v>
      </c>
      <c r="P49" s="88">
        <f t="shared" si="8"/>
        <v>104</v>
      </c>
      <c r="Q49" s="88">
        <f t="shared" si="8"/>
        <v>205.7</v>
      </c>
      <c r="R49" s="88">
        <f t="shared" si="8"/>
        <v>144</v>
      </c>
      <c r="S49" s="88">
        <f t="shared" si="8"/>
        <v>150</v>
      </c>
      <c r="T49" s="88">
        <f t="shared" si="8"/>
        <v>1141.2</v>
      </c>
      <c r="U49" s="88">
        <f t="shared" si="8"/>
        <v>703.9</v>
      </c>
      <c r="V49" s="88">
        <f t="shared" si="8"/>
        <v>150</v>
      </c>
      <c r="W49" s="88">
        <f t="shared" si="8"/>
        <v>143.80000000000001</v>
      </c>
      <c r="X49" s="88">
        <f t="shared" si="8"/>
        <v>93</v>
      </c>
      <c r="Y49" s="88">
        <f t="shared" si="8"/>
        <v>58</v>
      </c>
      <c r="Z49" s="89" t="str">
        <f t="shared" si="8"/>
        <v/>
      </c>
      <c r="AA49" s="90">
        <f t="shared" si="7"/>
        <v>9866.5999999999985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6098.9940000000006</v>
      </c>
      <c r="C52" s="88">
        <f t="shared" ref="C52:Z52" si="10">IF(LEN(C$2)&gt;0,SUM(C10:C15)+C26+C40,"")</f>
        <v>5725.7919999999995</v>
      </c>
      <c r="D52" s="88">
        <f t="shared" si="10"/>
        <v>5709.6100000000006</v>
      </c>
      <c r="E52" s="88">
        <f t="shared" si="10"/>
        <v>5668.8419999999996</v>
      </c>
      <c r="F52" s="88">
        <f t="shared" si="10"/>
        <v>5724.1980000000003</v>
      </c>
      <c r="G52" s="88">
        <f t="shared" si="10"/>
        <v>6077.4600000000009</v>
      </c>
      <c r="H52" s="88">
        <f t="shared" si="10"/>
        <v>7048.3540000000003</v>
      </c>
      <c r="I52" s="88">
        <f t="shared" si="10"/>
        <v>7843.3320000000003</v>
      </c>
      <c r="J52" s="88">
        <f t="shared" si="10"/>
        <v>8171.6929999999993</v>
      </c>
      <c r="K52" s="88">
        <f t="shared" si="10"/>
        <v>8206.6290000000008</v>
      </c>
      <c r="L52" s="88">
        <f t="shared" si="10"/>
        <v>8354.4660000000003</v>
      </c>
      <c r="M52" s="88">
        <f t="shared" si="10"/>
        <v>8550.3449999999993</v>
      </c>
      <c r="N52" s="88">
        <f t="shared" si="10"/>
        <v>8492.8940000000002</v>
      </c>
      <c r="O52" s="88">
        <f t="shared" si="10"/>
        <v>8260.9920000000002</v>
      </c>
      <c r="P52" s="88">
        <f t="shared" si="10"/>
        <v>7869.7060000000001</v>
      </c>
      <c r="Q52" s="88">
        <f t="shared" si="10"/>
        <v>7334.9449999999997</v>
      </c>
      <c r="R52" s="88">
        <f t="shared" si="10"/>
        <v>6877.04</v>
      </c>
      <c r="S52" s="88">
        <f t="shared" si="10"/>
        <v>7226.4119999999994</v>
      </c>
      <c r="T52" s="88">
        <f t="shared" si="10"/>
        <v>8577.1509999999998</v>
      </c>
      <c r="U52" s="88">
        <f t="shared" si="10"/>
        <v>8189.7559999999994</v>
      </c>
      <c r="V52" s="88">
        <f t="shared" si="10"/>
        <v>7218.9560000000019</v>
      </c>
      <c r="W52" s="88">
        <f t="shared" si="10"/>
        <v>6658.424</v>
      </c>
      <c r="X52" s="88">
        <f t="shared" si="10"/>
        <v>6220.1669999999995</v>
      </c>
      <c r="Y52" s="88">
        <f t="shared" si="10"/>
        <v>5742.8829999999998</v>
      </c>
      <c r="Z52" s="89" t="str">
        <f t="shared" si="10"/>
        <v/>
      </c>
      <c r="AA52" s="104">
        <f>SUM(B52:Z52)</f>
        <v>171849.041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45735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715.3</v>
      </c>
      <c r="C4" s="18">
        <v>466.6</v>
      </c>
      <c r="D4" s="18">
        <v>605</v>
      </c>
      <c r="E4" s="18">
        <v>594.79999999999995</v>
      </c>
      <c r="F4" s="18">
        <v>574.70000000000005</v>
      </c>
      <c r="G4" s="18">
        <v>546.9</v>
      </c>
      <c r="H4" s="18">
        <v>778.3</v>
      </c>
      <c r="I4" s="18">
        <v>927.7</v>
      </c>
      <c r="J4" s="18">
        <v>746</v>
      </c>
      <c r="K4" s="18">
        <v>290.7</v>
      </c>
      <c r="L4" s="18">
        <v>6</v>
      </c>
      <c r="M4" s="18">
        <v>-259</v>
      </c>
      <c r="N4" s="18">
        <v>-1246.8</v>
      </c>
      <c r="O4" s="18">
        <v>-524.29999999999995</v>
      </c>
      <c r="P4" s="18">
        <v>-457.8</v>
      </c>
      <c r="Q4" s="18">
        <v>84.7</v>
      </c>
      <c r="R4" s="18">
        <v>-126.4</v>
      </c>
      <c r="S4" s="18">
        <v>-91.1</v>
      </c>
      <c r="T4" s="18">
        <v>991.2</v>
      </c>
      <c r="U4" s="18">
        <v>553.9</v>
      </c>
      <c r="V4" s="18">
        <v>-110.3</v>
      </c>
      <c r="W4" s="18">
        <v>7.8</v>
      </c>
      <c r="X4" s="18">
        <v>-40.9</v>
      </c>
      <c r="Y4" s="18">
        <v>-417.5</v>
      </c>
      <c r="Z4" s="19"/>
      <c r="AA4" s="111">
        <f>SUM(B4:Z4)</f>
        <v>4615.4999999999982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110.09</v>
      </c>
      <c r="C7" s="117">
        <v>105.83</v>
      </c>
      <c r="D7" s="117">
        <v>104.13</v>
      </c>
      <c r="E7" s="117">
        <v>103.58</v>
      </c>
      <c r="F7" s="117">
        <v>108.48</v>
      </c>
      <c r="G7" s="117">
        <v>126.49</v>
      </c>
      <c r="H7" s="117">
        <v>162.35</v>
      </c>
      <c r="I7" s="117">
        <v>131.53</v>
      </c>
      <c r="J7" s="117">
        <v>57.93</v>
      </c>
      <c r="K7" s="117">
        <v>12.78</v>
      </c>
      <c r="L7" s="117">
        <v>8.44</v>
      </c>
      <c r="M7" s="117">
        <v>1.42</v>
      </c>
      <c r="N7" s="117">
        <v>0.04</v>
      </c>
      <c r="O7" s="117">
        <v>1.1499999999999999</v>
      </c>
      <c r="P7" s="117">
        <v>3.64</v>
      </c>
      <c r="Q7" s="117">
        <v>67.7</v>
      </c>
      <c r="R7" s="117">
        <v>133.47</v>
      </c>
      <c r="S7" s="117">
        <v>184.4</v>
      </c>
      <c r="T7" s="117">
        <v>280.93</v>
      </c>
      <c r="U7" s="117">
        <v>256</v>
      </c>
      <c r="V7" s="117">
        <v>214.65</v>
      </c>
      <c r="W7" s="117">
        <v>153.29</v>
      </c>
      <c r="X7" s="117">
        <v>134.18</v>
      </c>
      <c r="Y7" s="117">
        <v>117.77</v>
      </c>
      <c r="Z7" s="118"/>
      <c r="AA7" s="119">
        <f>IF(SUM(B7:Z7)&lt;&gt;0,AVERAGEIF(B7:Z7,"&lt;&gt;"""),"")</f>
        <v>107.51125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>
        <v>259</v>
      </c>
      <c r="N13" s="129">
        <v>1246.8</v>
      </c>
      <c r="O13" s="129">
        <v>524.29999999999995</v>
      </c>
      <c r="P13" s="129">
        <v>457.8</v>
      </c>
      <c r="Q13" s="129"/>
      <c r="R13" s="129">
        <v>126.4</v>
      </c>
      <c r="S13" s="129">
        <v>91.1</v>
      </c>
      <c r="T13" s="129"/>
      <c r="U13" s="129"/>
      <c r="V13" s="129">
        <v>110.3</v>
      </c>
      <c r="W13" s="129"/>
      <c r="X13" s="129">
        <v>40.9</v>
      </c>
      <c r="Y13" s="130">
        <v>417.5</v>
      </c>
      <c r="Z13" s="131"/>
      <c r="AA13" s="132">
        <f t="shared" si="0"/>
        <v>3274.1000000000004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259</v>
      </c>
      <c r="N16" s="135">
        <f t="shared" si="1"/>
        <v>1246.8</v>
      </c>
      <c r="O16" s="135">
        <f t="shared" si="1"/>
        <v>524.29999999999995</v>
      </c>
      <c r="P16" s="135">
        <f t="shared" si="1"/>
        <v>457.8</v>
      </c>
      <c r="Q16" s="135">
        <f t="shared" si="1"/>
        <v>0</v>
      </c>
      <c r="R16" s="135">
        <f t="shared" si="1"/>
        <v>126.4</v>
      </c>
      <c r="S16" s="135">
        <f t="shared" si="1"/>
        <v>91.1</v>
      </c>
      <c r="T16" s="135">
        <f t="shared" si="1"/>
        <v>0</v>
      </c>
      <c r="U16" s="135">
        <f t="shared" si="1"/>
        <v>0</v>
      </c>
      <c r="V16" s="135">
        <f t="shared" si="1"/>
        <v>110.3</v>
      </c>
      <c r="W16" s="135">
        <f t="shared" si="1"/>
        <v>0</v>
      </c>
      <c r="X16" s="135">
        <f t="shared" si="1"/>
        <v>40.9</v>
      </c>
      <c r="Y16" s="135">
        <f t="shared" si="1"/>
        <v>417.5</v>
      </c>
      <c r="Z16" s="136" t="str">
        <f t="shared" si="1"/>
        <v/>
      </c>
      <c r="AA16" s="90">
        <f t="shared" si="0"/>
        <v>3274.1000000000004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715.3</v>
      </c>
      <c r="C21" s="129">
        <v>466.6</v>
      </c>
      <c r="D21" s="129">
        <v>605</v>
      </c>
      <c r="E21" s="129">
        <v>594.79999999999995</v>
      </c>
      <c r="F21" s="129">
        <v>574.70000000000005</v>
      </c>
      <c r="G21" s="129">
        <v>546.9</v>
      </c>
      <c r="H21" s="129">
        <v>778.3</v>
      </c>
      <c r="I21" s="129">
        <v>927.7</v>
      </c>
      <c r="J21" s="129">
        <v>746</v>
      </c>
      <c r="K21" s="129">
        <v>290.7</v>
      </c>
      <c r="L21" s="129">
        <v>6</v>
      </c>
      <c r="M21" s="129"/>
      <c r="N21" s="129"/>
      <c r="O21" s="129"/>
      <c r="P21" s="129"/>
      <c r="Q21" s="129">
        <v>84.7</v>
      </c>
      <c r="R21" s="129"/>
      <c r="S21" s="129"/>
      <c r="T21" s="129">
        <v>991.2</v>
      </c>
      <c r="U21" s="129">
        <v>553.9</v>
      </c>
      <c r="V21" s="129"/>
      <c r="W21" s="129">
        <v>7.8</v>
      </c>
      <c r="X21" s="129"/>
      <c r="Y21" s="130"/>
      <c r="Z21" s="131"/>
      <c r="AA21" s="132">
        <f t="shared" si="2"/>
        <v>7889.5999999999985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715.3</v>
      </c>
      <c r="C24" s="135">
        <f t="shared" si="3"/>
        <v>466.6</v>
      </c>
      <c r="D24" s="135">
        <f t="shared" si="3"/>
        <v>605</v>
      </c>
      <c r="E24" s="135">
        <f t="shared" si="3"/>
        <v>594.79999999999995</v>
      </c>
      <c r="F24" s="135">
        <f t="shared" si="3"/>
        <v>574.70000000000005</v>
      </c>
      <c r="G24" s="135">
        <f t="shared" si="3"/>
        <v>546.9</v>
      </c>
      <c r="H24" s="135">
        <f t="shared" si="3"/>
        <v>778.3</v>
      </c>
      <c r="I24" s="135">
        <f t="shared" si="3"/>
        <v>927.7</v>
      </c>
      <c r="J24" s="135">
        <f t="shared" si="3"/>
        <v>746</v>
      </c>
      <c r="K24" s="135">
        <f t="shared" si="3"/>
        <v>290.7</v>
      </c>
      <c r="L24" s="135">
        <f t="shared" si="3"/>
        <v>6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84.7</v>
      </c>
      <c r="R24" s="135">
        <f t="shared" si="3"/>
        <v>0</v>
      </c>
      <c r="S24" s="135">
        <f t="shared" si="3"/>
        <v>0</v>
      </c>
      <c r="T24" s="135">
        <f t="shared" si="3"/>
        <v>991.2</v>
      </c>
      <c r="U24" s="135">
        <f t="shared" si="3"/>
        <v>553.9</v>
      </c>
      <c r="V24" s="135">
        <f t="shared" si="3"/>
        <v>0</v>
      </c>
      <c r="W24" s="135">
        <f t="shared" si="3"/>
        <v>7.8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7889.5999999999985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2025-03-18T12:12:00Z</dcterms:created>
  <dcterms:modified xsi:type="dcterms:W3CDTF">2025-03-18T12:12:01Z</dcterms:modified>
</cp:coreProperties>
</file>