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<sst xmlns="http://schemas.openxmlformats.org/spreadsheetml/2006/main" count="119" uniqueCount="54">
  <si>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30/01/2025 14:07:00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</si>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</sst>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E83-432F-A66D-EFB2A36316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E83-432F-A66D-EFB2A36316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AE83-432F-A66D-EFB2A36316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AE83-432F-A66D-EFB2A36316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E83-432F-A66D-EFB2A36316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83-432F-A66D-EFB2A36316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E83-432F-A66D-EFB2A36316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640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505.86099999999999</c:v>
                </c:pt>
                <c:pt idx="7">
                  <c:v>530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530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502</c:v>
                </c:pt>
                <c:pt idx="23">
                  <c:v>373.61900000000003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E83-432F-A66D-EFB2A36316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84.5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117</c:v>
                </c:pt>
                <c:pt idx="6">
                  <c:v>119</c:v>
                </c:pt>
                <c:pt idx="7">
                  <c:v>136</c:v>
                </c:pt>
                <c:pt idx="8">
                  <c:v>117.5</c:v>
                </c:pt>
                <c:pt idx="9">
                  <c:v>117.5</c:v>
                </c:pt>
                <c:pt idx="10">
                  <c:v>117.5</c:v>
                </c:pt>
                <c:pt idx="11">
                  <c:v>91</c:v>
                </c:pt>
                <c:pt idx="12">
                  <c:v>91</c:v>
                </c:pt>
                <c:pt idx="13">
                  <c:v>90.5</c:v>
                </c:pt>
                <c:pt idx="14">
                  <c:v>90.5</c:v>
                </c:pt>
                <c:pt idx="15">
                  <c:v>123.5</c:v>
                </c:pt>
                <c:pt idx="16">
                  <c:v>156</c:v>
                </c:pt>
                <c:pt idx="17">
                  <c:v>203</c:v>
                </c:pt>
                <c:pt idx="18">
                  <c:v>216</c:v>
                </c:pt>
                <c:pt idx="19">
                  <c:v>217</c:v>
                </c:pt>
                <c:pt idx="20">
                  <c:v>196</c:v>
                </c:pt>
                <c:pt idx="21">
                  <c:v>159</c:v>
                </c:pt>
                <c:pt idx="22">
                  <c:v>132</c:v>
                </c:pt>
                <c:pt idx="2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E83-432F-A66D-EFB2A36316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3705.6390000000001</c:v>
                </c:pt>
                <c:pt idx="1">
                  <c:v>3429.0970000000002</c:v>
                </c:pt>
                <c:pt idx="2">
                  <c:v>3100.1409999999996</c:v>
                </c:pt>
                <c:pt idx="3">
                  <c:v>3103.94</c:v>
                </c:pt>
                <c:pt idx="4">
                  <c:v>3363.7610000000004</c:v>
                </c:pt>
                <c:pt idx="5">
                  <c:v>3835.9</c:v>
                </c:pt>
                <c:pt idx="6">
                  <c:v>4002.51</c:v>
                </c:pt>
                <c:pt idx="7">
                  <c:v>4006.9</c:v>
                </c:pt>
                <c:pt idx="8">
                  <c:v>4187.8999999999996</c:v>
                </c:pt>
                <c:pt idx="9">
                  <c:v>3720.8320000000003</c:v>
                </c:pt>
                <c:pt idx="10">
                  <c:v>2679.107</c:v>
                </c:pt>
                <c:pt idx="11">
                  <c:v>2521.9</c:v>
                </c:pt>
                <c:pt idx="12">
                  <c:v>2521.9</c:v>
                </c:pt>
                <c:pt idx="13">
                  <c:v>2629.9</c:v>
                </c:pt>
                <c:pt idx="14">
                  <c:v>3663.6390000000001</c:v>
                </c:pt>
                <c:pt idx="15">
                  <c:v>4306.8999999999996</c:v>
                </c:pt>
                <c:pt idx="16">
                  <c:v>4455.99</c:v>
                </c:pt>
                <c:pt idx="17">
                  <c:v>4478.9650000000001</c:v>
                </c:pt>
                <c:pt idx="18">
                  <c:v>4475.8999999999996</c:v>
                </c:pt>
                <c:pt idx="19">
                  <c:v>4477.8999999999996</c:v>
                </c:pt>
                <c:pt idx="20">
                  <c:v>4461.8099999999995</c:v>
                </c:pt>
                <c:pt idx="21">
                  <c:v>4462.5609999999997</c:v>
                </c:pt>
                <c:pt idx="22">
                  <c:v>4439.7299999999996</c:v>
                </c:pt>
                <c:pt idx="23">
                  <c:v>4324.76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83-432F-A66D-EFB2A36316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404</c:v>
                </c:pt>
                <c:pt idx="1">
                  <c:v>492.8</c:v>
                </c:pt>
                <c:pt idx="2">
                  <c:v>654.79999999999995</c:v>
                </c:pt>
                <c:pt idx="3">
                  <c:v>545</c:v>
                </c:pt>
                <c:pt idx="4">
                  <c:v>494</c:v>
                </c:pt>
                <c:pt idx="5">
                  <c:v>350.1</c:v>
                </c:pt>
                <c:pt idx="6">
                  <c:v>321</c:v>
                </c:pt>
                <c:pt idx="7">
                  <c:v>361.3</c:v>
                </c:pt>
                <c:pt idx="8">
                  <c:v>255</c:v>
                </c:pt>
                <c:pt idx="9">
                  <c:v>123</c:v>
                </c:pt>
                <c:pt idx="10">
                  <c:v>118</c:v>
                </c:pt>
                <c:pt idx="11">
                  <c:v>94</c:v>
                </c:pt>
                <c:pt idx="12">
                  <c:v>85</c:v>
                </c:pt>
                <c:pt idx="13">
                  <c:v>118</c:v>
                </c:pt>
                <c:pt idx="14">
                  <c:v>113</c:v>
                </c:pt>
                <c:pt idx="15">
                  <c:v>121</c:v>
                </c:pt>
                <c:pt idx="16">
                  <c:v>683</c:v>
                </c:pt>
                <c:pt idx="17">
                  <c:v>704</c:v>
                </c:pt>
                <c:pt idx="18">
                  <c:v>724</c:v>
                </c:pt>
                <c:pt idx="19">
                  <c:v>1100.2</c:v>
                </c:pt>
                <c:pt idx="20">
                  <c:v>820.6</c:v>
                </c:pt>
                <c:pt idx="21">
                  <c:v>617.70000000000005</c:v>
                </c:pt>
                <c:pt idx="22">
                  <c:v>726.3</c:v>
                </c:pt>
                <c:pt idx="23">
                  <c:v>473.2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83-432F-A66D-EFB2A36316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1050.1019999999999</c:v>
                </c:pt>
                <c:pt idx="1">
                  <c:v>1050.5279999999996</c:v>
                </c:pt>
                <c:pt idx="2">
                  <c:v>1056.251</c:v>
                </c:pt>
                <c:pt idx="3">
                  <c:v>1058.4590000000001</c:v>
                </c:pt>
                <c:pt idx="4">
                  <c:v>1054.33</c:v>
                </c:pt>
                <c:pt idx="5">
                  <c:v>1043.5239999999999</c:v>
                </c:pt>
                <c:pt idx="6">
                  <c:v>1026.9590000000001</c:v>
                </c:pt>
                <c:pt idx="7">
                  <c:v>1623.521</c:v>
                </c:pt>
                <c:pt idx="8">
                  <c:v>3039.0170000000003</c:v>
                </c:pt>
                <c:pt idx="9">
                  <c:v>4384.7859999999991</c:v>
                </c:pt>
                <c:pt idx="10">
                  <c:v>5242.3920000000007</c:v>
                </c:pt>
                <c:pt idx="11">
                  <c:v>5557.2620000000006</c:v>
                </c:pt>
                <c:pt idx="12">
                  <c:v>5463.5969999999998</c:v>
                </c:pt>
                <c:pt idx="13">
                  <c:v>4932.4400000000005</c:v>
                </c:pt>
                <c:pt idx="14">
                  <c:v>3884.453</c:v>
                </c:pt>
                <c:pt idx="15">
                  <c:v>2315.5649999999996</c:v>
                </c:pt>
                <c:pt idx="16">
                  <c:v>1044.7719999999999</c:v>
                </c:pt>
                <c:pt idx="17">
                  <c:v>717.4430000000001</c:v>
                </c:pt>
                <c:pt idx="18">
                  <c:v>667.48099999999999</c:v>
                </c:pt>
                <c:pt idx="19">
                  <c:v>591.41099999999994</c:v>
                </c:pt>
                <c:pt idx="20">
                  <c:v>574.1579999999999</c:v>
                </c:pt>
                <c:pt idx="21">
                  <c:v>524.19400000000007</c:v>
                </c:pt>
                <c:pt idx="22">
                  <c:v>540.66999999999996</c:v>
                </c:pt>
                <c:pt idx="23">
                  <c:v>531.375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83-432F-A66D-EFB2A36316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23</c:v>
                </c:pt>
                <c:pt idx="1">
                  <c:v>26</c:v>
                </c:pt>
                <c:pt idx="2">
                  <c:v>29</c:v>
                </c:pt>
                <c:pt idx="3">
                  <c:v>36</c:v>
                </c:pt>
                <c:pt idx="4">
                  <c:v>44</c:v>
                </c:pt>
                <c:pt idx="5">
                  <c:v>50</c:v>
                </c:pt>
                <c:pt idx="6">
                  <c:v>55</c:v>
                </c:pt>
                <c:pt idx="7">
                  <c:v>78</c:v>
                </c:pt>
                <c:pt idx="8">
                  <c:v>105</c:v>
                </c:pt>
                <c:pt idx="9">
                  <c:v>122</c:v>
                </c:pt>
                <c:pt idx="10">
                  <c:v>131</c:v>
                </c:pt>
                <c:pt idx="11">
                  <c:v>130</c:v>
                </c:pt>
                <c:pt idx="12">
                  <c:v>126</c:v>
                </c:pt>
                <c:pt idx="13">
                  <c:v>117</c:v>
                </c:pt>
                <c:pt idx="14">
                  <c:v>99</c:v>
                </c:pt>
                <c:pt idx="15">
                  <c:v>71</c:v>
                </c:pt>
                <c:pt idx="16">
                  <c:v>57</c:v>
                </c:pt>
                <c:pt idx="17">
                  <c:v>52</c:v>
                </c:pt>
                <c:pt idx="18">
                  <c:v>48</c:v>
                </c:pt>
                <c:pt idx="19">
                  <c:v>44</c:v>
                </c:pt>
                <c:pt idx="20">
                  <c:v>39</c:v>
                </c:pt>
                <c:pt idx="21">
                  <c:v>35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E83-432F-A66D-EFB2A36316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60</c:v>
                </c:pt>
                <c:pt idx="4">
                  <c:v>60</c:v>
                </c:pt>
                <c:pt idx="5">
                  <c:v>131</c:v>
                </c:pt>
                <c:pt idx="6">
                  <c:v>231</c:v>
                </c:pt>
                <c:pt idx="7">
                  <c:v>423</c:v>
                </c:pt>
                <c:pt idx="8">
                  <c:v>401</c:v>
                </c:pt>
                <c:pt idx="9">
                  <c:v>111</c:v>
                </c:pt>
                <c:pt idx="10">
                  <c:v>111</c:v>
                </c:pt>
                <c:pt idx="11">
                  <c:v>51</c:v>
                </c:pt>
                <c:pt idx="12">
                  <c:v>38</c:v>
                </c:pt>
                <c:pt idx="14">
                  <c:v>60</c:v>
                </c:pt>
                <c:pt idx="15">
                  <c:v>105</c:v>
                </c:pt>
                <c:pt idx="16">
                  <c:v>577</c:v>
                </c:pt>
                <c:pt idx="17">
                  <c:v>992</c:v>
                </c:pt>
                <c:pt idx="18">
                  <c:v>977</c:v>
                </c:pt>
                <c:pt idx="19">
                  <c:v>697</c:v>
                </c:pt>
                <c:pt idx="20">
                  <c:v>556</c:v>
                </c:pt>
                <c:pt idx="21">
                  <c:v>346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E83-432F-A66D-EFB2A3631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</c:v>
                </c:pt>
                <c:pt idx="1">
                  <c:v>117.41</c:v>
                </c:pt>
                <c:pt idx="2">
                  <c:v>114.04</c:v>
                </c:pt>
                <c:pt idx="3">
                  <c:v>114.2</c:v>
                </c:pt>
                <c:pt idx="4">
                  <c:v>117.1</c:v>
                </c:pt>
                <c:pt idx="5">
                  <c:v>121.78</c:v>
                </c:pt>
                <c:pt idx="6">
                  <c:v>148.61000000000001</c:v>
                </c:pt>
                <c:pt idx="7">
                  <c:v>159.74</c:v>
                </c:pt>
                <c:pt idx="8">
                  <c:v>163.69999999999999</c:v>
                </c:pt>
                <c:pt idx="9">
                  <c:v>117.22</c:v>
                </c:pt>
                <c:pt idx="10">
                  <c:v>103.52</c:v>
                </c:pt>
                <c:pt idx="11">
                  <c:v>39.700000000000003</c:v>
                </c:pt>
                <c:pt idx="12">
                  <c:v>41.45</c:v>
                </c:pt>
                <c:pt idx="13">
                  <c:v>80</c:v>
                </c:pt>
                <c:pt idx="14">
                  <c:v>119.98</c:v>
                </c:pt>
                <c:pt idx="15">
                  <c:v>152.5</c:v>
                </c:pt>
                <c:pt idx="16">
                  <c:v>168</c:v>
                </c:pt>
                <c:pt idx="17">
                  <c:v>200.01</c:v>
                </c:pt>
                <c:pt idx="18">
                  <c:v>184.49</c:v>
                </c:pt>
                <c:pt idx="19">
                  <c:v>179</c:v>
                </c:pt>
                <c:pt idx="20">
                  <c:v>162.66</c:v>
                </c:pt>
                <c:pt idx="21">
                  <c:v>152.69999999999999</c:v>
                </c:pt>
                <c:pt idx="22">
                  <c:v>148.08000000000001</c:v>
                </c:pt>
                <c:pt idx="23">
                  <c:v>133.11000000000001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83-432F-A66D-EFB2A3631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134</c:v>
                </c:pt>
                <c:pt idx="1">
                  <c:v>128.5</c:v>
                </c:pt>
                <c:pt idx="2">
                  <c:v>126.5</c:v>
                </c:pt>
                <c:pt idx="3">
                  <c:v>133.5</c:v>
                </c:pt>
                <c:pt idx="4">
                  <c:v>127</c:v>
                </c:pt>
                <c:pt idx="5">
                  <c:v>146</c:v>
                </c:pt>
                <c:pt idx="6">
                  <c:v>201</c:v>
                </c:pt>
                <c:pt idx="7">
                  <c:v>181.5</c:v>
                </c:pt>
                <c:pt idx="8">
                  <c:v>140.5</c:v>
                </c:pt>
                <c:pt idx="9">
                  <c:v>127.5</c:v>
                </c:pt>
                <c:pt idx="10">
                  <c:v>111</c:v>
                </c:pt>
                <c:pt idx="11">
                  <c:v>101</c:v>
                </c:pt>
                <c:pt idx="12">
                  <c:v>103.5</c:v>
                </c:pt>
                <c:pt idx="13">
                  <c:v>110.5</c:v>
                </c:pt>
                <c:pt idx="14">
                  <c:v>132.5</c:v>
                </c:pt>
                <c:pt idx="15">
                  <c:v>163.5</c:v>
                </c:pt>
                <c:pt idx="16">
                  <c:v>229</c:v>
                </c:pt>
                <c:pt idx="17">
                  <c:v>282</c:v>
                </c:pt>
                <c:pt idx="18">
                  <c:v>259.5</c:v>
                </c:pt>
                <c:pt idx="19">
                  <c:v>219</c:v>
                </c:pt>
                <c:pt idx="20">
                  <c:v>185.5</c:v>
                </c:pt>
                <c:pt idx="21">
                  <c:v>154.5</c:v>
                </c:pt>
                <c:pt idx="22">
                  <c:v>144</c:v>
                </c:pt>
                <c:pt idx="23">
                  <c:v>153.5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5-45FF-A96E-CBB694EBCF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989.02</c:v>
                </c:pt>
                <c:pt idx="1">
                  <c:v>969.96199999999999</c:v>
                </c:pt>
                <c:pt idx="2">
                  <c:v>981.31900000000007</c:v>
                </c:pt>
                <c:pt idx="3">
                  <c:v>984.899</c:v>
                </c:pt>
                <c:pt idx="4">
                  <c:v>992.33899999999994</c:v>
                </c:pt>
                <c:pt idx="5">
                  <c:v>984.88799999999992</c:v>
                </c:pt>
                <c:pt idx="6">
                  <c:v>972.30899999999997</c:v>
                </c:pt>
                <c:pt idx="7">
                  <c:v>972.09000000000015</c:v>
                </c:pt>
                <c:pt idx="8">
                  <c:v>952.78199999999993</c:v>
                </c:pt>
                <c:pt idx="9">
                  <c:v>915.36699999999985</c:v>
                </c:pt>
                <c:pt idx="10">
                  <c:v>919.346</c:v>
                </c:pt>
                <c:pt idx="11">
                  <c:v>929.07399999999996</c:v>
                </c:pt>
                <c:pt idx="12">
                  <c:v>815.99999999999989</c:v>
                </c:pt>
                <c:pt idx="13">
                  <c:v>821.23199999999986</c:v>
                </c:pt>
                <c:pt idx="14">
                  <c:v>773.93200000000002</c:v>
                </c:pt>
                <c:pt idx="15">
                  <c:v>757.41399999999999</c:v>
                </c:pt>
                <c:pt idx="16">
                  <c:v>753.07899999999995</c:v>
                </c:pt>
                <c:pt idx="17">
                  <c:v>752.18099999999993</c:v>
                </c:pt>
                <c:pt idx="18">
                  <c:v>761.87600000000009</c:v>
                </c:pt>
                <c:pt idx="19">
                  <c:v>785.19900000000007</c:v>
                </c:pt>
                <c:pt idx="20">
                  <c:v>783.40900000000011</c:v>
                </c:pt>
                <c:pt idx="21">
                  <c:v>858.80200000000002</c:v>
                </c:pt>
                <c:pt idx="22">
                  <c:v>924.54200000000003</c:v>
                </c:pt>
                <c:pt idx="23">
                  <c:v>963.97499999999991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65-45FF-A96E-CBB694EBCF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1052.4739999999997</c:v>
                </c:pt>
                <c:pt idx="1">
                  <c:v>1040.4750000000001</c:v>
                </c:pt>
                <c:pt idx="2">
                  <c:v>1031.1430000000003</c:v>
                </c:pt>
                <c:pt idx="3">
                  <c:v>1039.3719999999998</c:v>
                </c:pt>
                <c:pt idx="4">
                  <c:v>1082.396</c:v>
                </c:pt>
                <c:pt idx="5">
                  <c:v>1230.325</c:v>
                </c:pt>
                <c:pt idx="6">
                  <c:v>1460.4950000000001</c:v>
                </c:pt>
                <c:pt idx="7">
                  <c:v>1597.4069999999999</c:v>
                </c:pt>
                <c:pt idx="8">
                  <c:v>1652.7630000000001</c:v>
                </c:pt>
                <c:pt idx="9">
                  <c:v>1622.19</c:v>
                </c:pt>
                <c:pt idx="10">
                  <c:v>1562.894</c:v>
                </c:pt>
                <c:pt idx="11">
                  <c:v>1536.5189999999998</c:v>
                </c:pt>
                <c:pt idx="12">
                  <c:v>1500.625</c:v>
                </c:pt>
                <c:pt idx="13">
                  <c:v>1465.829</c:v>
                </c:pt>
                <c:pt idx="14">
                  <c:v>1444.8530000000001</c:v>
                </c:pt>
                <c:pt idx="15">
                  <c:v>1371.3189999999997</c:v>
                </c:pt>
                <c:pt idx="16">
                  <c:v>1379.749</c:v>
                </c:pt>
                <c:pt idx="17">
                  <c:v>1442.0979999999997</c:v>
                </c:pt>
                <c:pt idx="18">
                  <c:v>1430.8839999999998</c:v>
                </c:pt>
                <c:pt idx="19">
                  <c:v>1388.6579999999999</c:v>
                </c:pt>
                <c:pt idx="20">
                  <c:v>1284.8689999999999</c:v>
                </c:pt>
                <c:pt idx="21">
                  <c:v>1141.1210000000001</c:v>
                </c:pt>
                <c:pt idx="22">
                  <c:v>1088.1720000000003</c:v>
                </c:pt>
                <c:pt idx="23">
                  <c:v>1032.018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65-45FF-A96E-CBB694EBCF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2408.2620000000002</c:v>
                </c:pt>
                <c:pt idx="1">
                  <c:v>2320.98</c:v>
                </c:pt>
                <c:pt idx="2">
                  <c:v>2206.7510000000002</c:v>
                </c:pt>
                <c:pt idx="3">
                  <c:v>2164.1679999999997</c:v>
                </c:pt>
                <c:pt idx="4">
                  <c:v>2244.9030000000007</c:v>
                </c:pt>
                <c:pt idx="5">
                  <c:v>2575.27</c:v>
                </c:pt>
                <c:pt idx="6">
                  <c:v>3047.2110000000002</c:v>
                </c:pt>
                <c:pt idx="7">
                  <c:v>3364.6890000000003</c:v>
                </c:pt>
                <c:pt idx="8">
                  <c:v>3685.1960000000004</c:v>
                </c:pt>
                <c:pt idx="9">
                  <c:v>3832.0609999999997</c:v>
                </c:pt>
                <c:pt idx="10">
                  <c:v>3769.759</c:v>
                </c:pt>
                <c:pt idx="11">
                  <c:v>3814.518</c:v>
                </c:pt>
                <c:pt idx="12">
                  <c:v>3787.6909999999998</c:v>
                </c:pt>
                <c:pt idx="13">
                  <c:v>3602.4789999999998</c:v>
                </c:pt>
                <c:pt idx="14">
                  <c:v>3529.2170000000001</c:v>
                </c:pt>
                <c:pt idx="15">
                  <c:v>3487.6599999999994</c:v>
                </c:pt>
                <c:pt idx="16">
                  <c:v>3584.7930000000001</c:v>
                </c:pt>
                <c:pt idx="17">
                  <c:v>4039.2129999999997</c:v>
                </c:pt>
                <c:pt idx="18">
                  <c:v>4165.6710000000003</c:v>
                </c:pt>
                <c:pt idx="19">
                  <c:v>4126.7009999999991</c:v>
                </c:pt>
                <c:pt idx="20">
                  <c:v>3912.8109999999997</c:v>
                </c:pt>
                <c:pt idx="21">
                  <c:v>3564.3239999999996</c:v>
                </c:pt>
                <c:pt idx="22">
                  <c:v>3211.002</c:v>
                </c:pt>
                <c:pt idx="23">
                  <c:v>2771.4119999999998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65-45FF-A96E-CBB694EBCF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227.99999999999994</c:v>
                </c:pt>
                <c:pt idx="1">
                  <c:v>216.00000000000006</c:v>
                </c:pt>
                <c:pt idx="2">
                  <c:v>208</c:v>
                </c:pt>
                <c:pt idx="3">
                  <c:v>207</c:v>
                </c:pt>
                <c:pt idx="4">
                  <c:v>217</c:v>
                </c:pt>
                <c:pt idx="5">
                  <c:v>246.00000000000003</c:v>
                </c:pt>
                <c:pt idx="6">
                  <c:v>291</c:v>
                </c:pt>
                <c:pt idx="7">
                  <c:v>324.99999999999994</c:v>
                </c:pt>
                <c:pt idx="8">
                  <c:v>340.00000000000006</c:v>
                </c:pt>
                <c:pt idx="9">
                  <c:v>330.99999999999994</c:v>
                </c:pt>
                <c:pt idx="10">
                  <c:v>323.99999999999994</c:v>
                </c:pt>
                <c:pt idx="11">
                  <c:v>321.00000000000006</c:v>
                </c:pt>
                <c:pt idx="12">
                  <c:v>322</c:v>
                </c:pt>
                <c:pt idx="13">
                  <c:v>316</c:v>
                </c:pt>
                <c:pt idx="14">
                  <c:v>317</c:v>
                </c:pt>
                <c:pt idx="15">
                  <c:v>330.99999999999994</c:v>
                </c:pt>
                <c:pt idx="16">
                  <c:v>363.00000000000006</c:v>
                </c:pt>
                <c:pt idx="17">
                  <c:v>405</c:v>
                </c:pt>
                <c:pt idx="18">
                  <c:v>414</c:v>
                </c:pt>
                <c:pt idx="19">
                  <c:v>411</c:v>
                </c:pt>
                <c:pt idx="20">
                  <c:v>385.00000000000006</c:v>
                </c:pt>
                <c:pt idx="21">
                  <c:v>344</c:v>
                </c:pt>
                <c:pt idx="22">
                  <c:v>299.00000000000006</c:v>
                </c:pt>
                <c:pt idx="23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65-45FF-A96E-CBB694EBCF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E65-45FF-A96E-CBB694EBCF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125</c:v>
                </c:pt>
                <c:pt idx="12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65-45FF-A96E-CBB694EBCF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E65-45FF-A96E-CBB694EBCF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E65-45FF-A96E-CBB694EBCF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E65-45FF-A96E-CBB694EBCF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1121</c:v>
                </c:pt>
                <c:pt idx="1">
                  <c:v>702</c:v>
                </c:pt>
                <c:pt idx="2">
                  <c:v>666</c:v>
                </c:pt>
                <c:pt idx="3">
                  <c:v>654</c:v>
                </c:pt>
                <c:pt idx="4">
                  <c:v>732</c:v>
                </c:pt>
                <c:pt idx="5">
                  <c:v>640</c:v>
                </c:pt>
                <c:pt idx="6">
                  <c:v>283</c:v>
                </c:pt>
                <c:pt idx="7">
                  <c:v>718</c:v>
                </c:pt>
                <c:pt idx="8">
                  <c:v>1789.2</c:v>
                </c:pt>
                <c:pt idx="9">
                  <c:v>2206</c:v>
                </c:pt>
                <c:pt idx="10">
                  <c:v>2167</c:v>
                </c:pt>
                <c:pt idx="11">
                  <c:v>2073.1</c:v>
                </c:pt>
                <c:pt idx="12">
                  <c:v>2125.6999999999998</c:v>
                </c:pt>
                <c:pt idx="13">
                  <c:v>2026.8</c:v>
                </c:pt>
                <c:pt idx="14">
                  <c:v>2168.1</c:v>
                </c:pt>
                <c:pt idx="15">
                  <c:v>1387.1</c:v>
                </c:pt>
                <c:pt idx="16">
                  <c:v>1190.2</c:v>
                </c:pt>
                <c:pt idx="17">
                  <c:v>835.9</c:v>
                </c:pt>
                <c:pt idx="18">
                  <c:v>685.5</c:v>
                </c:pt>
                <c:pt idx="19">
                  <c:v>806</c:v>
                </c:pt>
                <c:pt idx="20">
                  <c:v>705</c:v>
                </c:pt>
                <c:pt idx="21">
                  <c:v>690.7</c:v>
                </c:pt>
                <c:pt idx="22">
                  <c:v>761</c:v>
                </c:pt>
                <c:pt idx="23">
                  <c:v>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65-45FF-A96E-CBB694EBCF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6.2939999999999996</c:v>
                </c:pt>
                <c:pt idx="16">
                  <c:v>3.9590000000000001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65-45FF-A96E-CBB694EBCF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E65-45FF-A96E-CBB694EBCF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E65-45FF-A96E-CBB694EBC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</c:v>
                </c:pt>
                <c:pt idx="1">
                  <c:v>117.41</c:v>
                </c:pt>
                <c:pt idx="2">
                  <c:v>114.04</c:v>
                </c:pt>
                <c:pt idx="3">
                  <c:v>114.2</c:v>
                </c:pt>
                <c:pt idx="4">
                  <c:v>117.1</c:v>
                </c:pt>
                <c:pt idx="5">
                  <c:v>121.78</c:v>
                </c:pt>
                <c:pt idx="6">
                  <c:v>148.61000000000001</c:v>
                </c:pt>
                <c:pt idx="7">
                  <c:v>159.74</c:v>
                </c:pt>
                <c:pt idx="8">
                  <c:v>163.69999999999999</c:v>
                </c:pt>
                <c:pt idx="9">
                  <c:v>117.22</c:v>
                </c:pt>
                <c:pt idx="10">
                  <c:v>103.52</c:v>
                </c:pt>
                <c:pt idx="11">
                  <c:v>39.700000000000003</c:v>
                </c:pt>
                <c:pt idx="12">
                  <c:v>41.45</c:v>
                </c:pt>
                <c:pt idx="13">
                  <c:v>80</c:v>
                </c:pt>
                <c:pt idx="14">
                  <c:v>119.98</c:v>
                </c:pt>
                <c:pt idx="15">
                  <c:v>152.5</c:v>
                </c:pt>
                <c:pt idx="16">
                  <c:v>168</c:v>
                </c:pt>
                <c:pt idx="17">
                  <c:v>200.01</c:v>
                </c:pt>
                <c:pt idx="18">
                  <c:v>184.49</c:v>
                </c:pt>
                <c:pt idx="19">
                  <c:v>179</c:v>
                </c:pt>
                <c:pt idx="20">
                  <c:v>162.66</c:v>
                </c:pt>
                <c:pt idx="21">
                  <c:v>152.69999999999999</c:v>
                </c:pt>
                <c:pt idx="22">
                  <c:v>148.08000000000001</c:v>
                </c:pt>
                <c:pt idx="23">
                  <c:v>133.11000000000001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65-45FF-A96E-CBB694EBCF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5939.741</v>
      </c>
      <c r="C4" s="18">
        <v>5384.9250000000011</v>
      </c>
      <c r="D4" s="18">
        <v>5226.6920000000009</v>
      </c>
      <c r="E4" s="18">
        <v>5189.8989999999994</v>
      </c>
      <c r="F4" s="18">
        <v>5402.5910000000003</v>
      </c>
      <c r="G4" s="18">
        <v>5829.5240000000013</v>
      </c>
      <c r="H4" s="18">
        <v>6261.33</v>
      </c>
      <c r="I4" s="18">
        <v>7158.7210000000014</v>
      </c>
      <c r="J4" s="18">
        <v>8560.4169999999995</v>
      </c>
      <c r="K4" s="18">
        <v>9034.1180000000004</v>
      </c>
      <c r="L4" s="18">
        <v>8853.9989999999998</v>
      </c>
      <c r="M4" s="18">
        <v>8900.1620000000039</v>
      </c>
      <c r="N4" s="18">
        <v>8780.4969999999976</v>
      </c>
      <c r="O4" s="18">
        <v>8342.84</v>
      </c>
      <c r="P4" s="18">
        <v>8365.5920000000024</v>
      </c>
      <c r="Q4" s="18">
        <v>7497.9650000000011</v>
      </c>
      <c r="R4" s="18">
        <v>7503.7620000000015</v>
      </c>
      <c r="S4" s="18">
        <v>7763.4080000000022</v>
      </c>
      <c r="T4" s="18">
        <v>7724.3809999999994</v>
      </c>
      <c r="U4" s="18">
        <v>7743.5109999999995</v>
      </c>
      <c r="V4" s="18">
        <v>7263.5680000000002</v>
      </c>
      <c r="W4" s="18">
        <v>6760.454999999999</v>
      </c>
      <c r="X4" s="18">
        <v>6434.6999999999989</v>
      </c>
      <c r="Y4" s="18">
        <v>5928.9539999999997</v>
      </c>
      <c r="Z4" s="19"/>
      <c r="AA4" s="20">
        <f>SUM(B4:Z4)</f>
        <v>171851.75200000001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117.41</v>
      </c>
      <c r="D7" s="28">
        <v>114.04</v>
      </c>
      <c r="E7" s="28">
        <v>114.2</v>
      </c>
      <c r="F7" s="28">
        <v>117.1</v>
      </c>
      <c r="G7" s="28">
        <v>121.78</v>
      </c>
      <c r="H7" s="28">
        <v>148.61000000000001</v>
      </c>
      <c r="I7" s="28">
        <v>159.74</v>
      </c>
      <c r="J7" s="28">
        <v>163.69999999999999</v>
      </c>
      <c r="K7" s="28">
        <v>117.22</v>
      </c>
      <c r="L7" s="28">
        <v>103.52</v>
      </c>
      <c r="M7" s="28">
        <v>39.700000000000003</v>
      </c>
      <c r="N7" s="28">
        <v>41.45</v>
      </c>
      <c r="O7" s="28">
        <v>80</v>
      </c>
      <c r="P7" s="28">
        <v>119.98</v>
      </c>
      <c r="Q7" s="28">
        <v>152.5</v>
      </c>
      <c r="R7" s="28">
        <v>168</v>
      </c>
      <c r="S7" s="28">
        <v>200.01</v>
      </c>
      <c r="T7" s="28">
        <v>184.49</v>
      </c>
      <c r="U7" s="28">
        <v>179</v>
      </c>
      <c r="V7" s="28">
        <v>162.66</v>
      </c>
      <c r="W7" s="28">
        <v>152.69999999999999</v>
      </c>
      <c r="X7" s="28">
        <v>148.08000000000001</v>
      </c>
      <c r="Y7" s="28">
        <v>133.11000000000001</v>
      </c>
      <c r="Z7" s="29"/>
      <c r="AA7" s="30">
        <f>IF(SUM(B7:Z7)&lt;&gt;0,AVERAGEIF(B7:Z7,"&lt;&gt;"""),"")</f>
        <v>131.62499999999997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640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505.86099999999999</v>
      </c>
      <c r="I10" s="42">
        <v>530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530</v>
      </c>
      <c r="S10" s="42">
        <v>616</v>
      </c>
      <c r="T10" s="42">
        <v>616</v>
      </c>
      <c r="U10" s="42">
        <v>616</v>
      </c>
      <c r="V10" s="42">
        <v>616</v>
      </c>
      <c r="W10" s="42">
        <v>616</v>
      </c>
      <c r="X10" s="42">
        <v>502</v>
      </c>
      <c r="Y10" s="42">
        <v>373.61900000000003</v>
      </c>
      <c r="Z10" s="43"/>
      <c r="AA10" s="44">
        <f t="shared" ref="AA10:AA15" si="0">SUM(B10:Z10)</f>
        <v>11311.480000000001</v>
      </c>
    </row>
    <row r="11" spans="1:27" ht="24.95" customHeight="1" x14ac:dyDescent="0.2">
      <c r="A11" s="45" t="s">
        <v>7</v>
      </c>
      <c r="B11" s="46">
        <v>117</v>
      </c>
      <c r="C11" s="47">
        <v>84.5</v>
      </c>
      <c r="D11" s="47">
        <v>84.5</v>
      </c>
      <c r="E11" s="47">
        <v>84.5</v>
      </c>
      <c r="F11" s="47">
        <v>84.5</v>
      </c>
      <c r="G11" s="47">
        <v>117</v>
      </c>
      <c r="H11" s="47">
        <v>119</v>
      </c>
      <c r="I11" s="47">
        <v>136</v>
      </c>
      <c r="J11" s="47">
        <v>117.5</v>
      </c>
      <c r="K11" s="47">
        <v>117.5</v>
      </c>
      <c r="L11" s="47">
        <v>117.5</v>
      </c>
      <c r="M11" s="47">
        <v>91</v>
      </c>
      <c r="N11" s="47">
        <v>91</v>
      </c>
      <c r="O11" s="47">
        <v>90.5</v>
      </c>
      <c r="P11" s="47">
        <v>90.5</v>
      </c>
      <c r="Q11" s="47">
        <v>123.5</v>
      </c>
      <c r="R11" s="47">
        <v>156</v>
      </c>
      <c r="S11" s="47">
        <v>203</v>
      </c>
      <c r="T11" s="47">
        <v>216</v>
      </c>
      <c r="U11" s="47">
        <v>217</v>
      </c>
      <c r="V11" s="47">
        <v>196</v>
      </c>
      <c r="W11" s="47">
        <v>159</v>
      </c>
      <c r="X11" s="47">
        <v>132</v>
      </c>
      <c r="Y11" s="47">
        <v>132</v>
      </c>
      <c r="Z11" s="48"/>
      <c r="AA11" s="49">
        <f t="shared" si="0"/>
        <v>3077</v>
      </c>
    </row>
    <row r="12" spans="1:27" ht="24.95" customHeight="1" x14ac:dyDescent="0.2">
      <c r="A12" s="50" t="s">
        <v>8</v>
      </c>
      <c r="B12" s="51">
        <v>3705.6390000000001</v>
      </c>
      <c r="C12" s="52">
        <v>3429.0970000000002</v>
      </c>
      <c r="D12" s="52">
        <v>3100.1409999999996</v>
      </c>
      <c r="E12" s="52">
        <v>3103.94</v>
      </c>
      <c r="F12" s="52">
        <v>3363.7610000000004</v>
      </c>
      <c r="G12" s="52">
        <v>3835.9</v>
      </c>
      <c r="H12" s="52">
        <v>4002.51</v>
      </c>
      <c r="I12" s="52">
        <v>4006.9</v>
      </c>
      <c r="J12" s="52">
        <v>4187.8999999999996</v>
      </c>
      <c r="K12" s="52">
        <v>3720.8320000000003</v>
      </c>
      <c r="L12" s="52">
        <v>2679.107</v>
      </c>
      <c r="M12" s="52">
        <v>2521.9</v>
      </c>
      <c r="N12" s="52">
        <v>2521.9</v>
      </c>
      <c r="O12" s="52">
        <v>2629.9</v>
      </c>
      <c r="P12" s="52">
        <v>3663.6390000000001</v>
      </c>
      <c r="Q12" s="52">
        <v>4306.8999999999996</v>
      </c>
      <c r="R12" s="52">
        <v>4455.99</v>
      </c>
      <c r="S12" s="52">
        <v>4478.9650000000001</v>
      </c>
      <c r="T12" s="52">
        <v>4475.8999999999996</v>
      </c>
      <c r="U12" s="52">
        <v>4477.8999999999996</v>
      </c>
      <c r="V12" s="52">
        <v>4461.8099999999995</v>
      </c>
      <c r="W12" s="52">
        <v>4462.5609999999997</v>
      </c>
      <c r="X12" s="52">
        <v>4439.7299999999996</v>
      </c>
      <c r="Y12" s="52">
        <v>4324.76</v>
      </c>
      <c r="Z12" s="53"/>
      <c r="AA12" s="54">
        <f t="shared" si="0"/>
        <v>90357.581999999995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60</v>
      </c>
      <c r="F13" s="52">
        <v>60</v>
      </c>
      <c r="G13" s="52">
        <v>131</v>
      </c>
      <c r="H13" s="52">
        <v>231</v>
      </c>
      <c r="I13" s="52">
        <v>423</v>
      </c>
      <c r="J13" s="52">
        <v>401</v>
      </c>
      <c r="K13" s="52">
        <v>111</v>
      </c>
      <c r="L13" s="52">
        <v>111</v>
      </c>
      <c r="M13" s="52">
        <v>51</v>
      </c>
      <c r="N13" s="52">
        <v>38</v>
      </c>
      <c r="O13" s="52"/>
      <c r="P13" s="52">
        <v>60</v>
      </c>
      <c r="Q13" s="52">
        <v>105</v>
      </c>
      <c r="R13" s="52">
        <v>577</v>
      </c>
      <c r="S13" s="52">
        <v>992</v>
      </c>
      <c r="T13" s="52">
        <v>977</v>
      </c>
      <c r="U13" s="52">
        <v>697</v>
      </c>
      <c r="V13" s="52">
        <v>556</v>
      </c>
      <c r="W13" s="52">
        <v>346</v>
      </c>
      <c r="X13" s="52">
        <v>60</v>
      </c>
      <c r="Y13" s="52">
        <v>60</v>
      </c>
      <c r="Z13" s="53"/>
      <c r="AA13" s="54">
        <f t="shared" si="0"/>
        <v>6047</v>
      </c>
    </row>
    <row r="14" spans="1:27" ht="24.95" customHeight="1" x14ac:dyDescent="0.2">
      <c r="A14" s="55" t="s">
        <v>10</v>
      </c>
      <c r="B14" s="56">
        <v>1050.1019999999999</v>
      </c>
      <c r="C14" s="57">
        <v>1050.5279999999996</v>
      </c>
      <c r="D14" s="57">
        <v>1056.251</v>
      </c>
      <c r="E14" s="57">
        <v>1058.4590000000001</v>
      </c>
      <c r="F14" s="57">
        <v>1054.33</v>
      </c>
      <c r="G14" s="57">
        <v>1043.5239999999999</v>
      </c>
      <c r="H14" s="57">
        <v>1026.9590000000001</v>
      </c>
      <c r="I14" s="57">
        <v>1623.521</v>
      </c>
      <c r="J14" s="57">
        <v>3039.0170000000003</v>
      </c>
      <c r="K14" s="57">
        <v>4384.7859999999991</v>
      </c>
      <c r="L14" s="57">
        <v>5242.3920000000007</v>
      </c>
      <c r="M14" s="57">
        <v>5557.2620000000006</v>
      </c>
      <c r="N14" s="57">
        <v>5463.5969999999998</v>
      </c>
      <c r="O14" s="57">
        <v>4932.4400000000005</v>
      </c>
      <c r="P14" s="57">
        <v>3884.453</v>
      </c>
      <c r="Q14" s="57">
        <v>2315.5649999999996</v>
      </c>
      <c r="R14" s="57">
        <v>1044.7719999999999</v>
      </c>
      <c r="S14" s="57">
        <v>717.4430000000001</v>
      </c>
      <c r="T14" s="57">
        <v>667.48099999999999</v>
      </c>
      <c r="U14" s="57">
        <v>591.41099999999994</v>
      </c>
      <c r="V14" s="57">
        <v>574.1579999999999</v>
      </c>
      <c r="W14" s="57">
        <v>524.19400000000007</v>
      </c>
      <c r="X14" s="57">
        <v>540.66999999999996</v>
      </c>
      <c r="Y14" s="57">
        <v>531.375</v>
      </c>
      <c r="Z14" s="58"/>
      <c r="AA14" s="59">
        <f t="shared" si="0"/>
        <v>48974.69000000001</v>
      </c>
    </row>
    <row r="15" spans="1:27" ht="24.95" customHeight="1" x14ac:dyDescent="0.2">
      <c r="A15" s="55" t="s">
        <v>11</v>
      </c>
      <c r="B15" s="56">
        <v>23</v>
      </c>
      <c r="C15" s="57">
        <v>26</v>
      </c>
      <c r="D15" s="57">
        <v>29</v>
      </c>
      <c r="E15" s="57">
        <v>36</v>
      </c>
      <c r="F15" s="57">
        <v>44</v>
      </c>
      <c r="G15" s="57">
        <v>50</v>
      </c>
      <c r="H15" s="57">
        <v>55</v>
      </c>
      <c r="I15" s="57">
        <v>78</v>
      </c>
      <c r="J15" s="57">
        <v>105</v>
      </c>
      <c r="K15" s="57">
        <v>122</v>
      </c>
      <c r="L15" s="57">
        <v>131</v>
      </c>
      <c r="M15" s="57">
        <v>130</v>
      </c>
      <c r="N15" s="57">
        <v>126</v>
      </c>
      <c r="O15" s="57">
        <v>117</v>
      </c>
      <c r="P15" s="57">
        <v>99</v>
      </c>
      <c r="Q15" s="57">
        <v>71</v>
      </c>
      <c r="R15" s="57">
        <v>57</v>
      </c>
      <c r="S15" s="57">
        <v>52</v>
      </c>
      <c r="T15" s="57">
        <v>48</v>
      </c>
      <c r="U15" s="57">
        <v>44</v>
      </c>
      <c r="V15" s="57">
        <v>39</v>
      </c>
      <c r="W15" s="57">
        <v>35</v>
      </c>
      <c r="X15" s="57">
        <v>34</v>
      </c>
      <c r="Y15" s="57">
        <v>34</v>
      </c>
      <c r="Z15" s="58"/>
      <c r="AA15" s="59">
        <f t="shared" si="0"/>
        <v>1585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5535.741</v>
      </c>
      <c r="C16" s="62">
        <f t="shared" si="1"/>
        <v>4892.125</v>
      </c>
      <c r="D16" s="62">
        <f t="shared" si="1"/>
        <v>4571.8919999999998</v>
      </c>
      <c r="E16" s="62">
        <f t="shared" si="1"/>
        <v>4644.8990000000003</v>
      </c>
      <c r="F16" s="62">
        <f t="shared" si="1"/>
        <v>4908.5910000000003</v>
      </c>
      <c r="G16" s="62">
        <f t="shared" si="1"/>
        <v>5479.4239999999991</v>
      </c>
      <c r="H16" s="62">
        <f t="shared" si="1"/>
        <v>5940.33</v>
      </c>
      <c r="I16" s="62">
        <f t="shared" si="1"/>
        <v>6797.4209999999994</v>
      </c>
      <c r="J16" s="62">
        <f t="shared" si="1"/>
        <v>8305.4169999999995</v>
      </c>
      <c r="K16" s="62">
        <f t="shared" si="1"/>
        <v>8911.1179999999986</v>
      </c>
      <c r="L16" s="62">
        <f t="shared" si="1"/>
        <v>8735.9989999999998</v>
      </c>
      <c r="M16" s="62">
        <f t="shared" si="1"/>
        <v>8806.1620000000003</v>
      </c>
      <c r="N16" s="62">
        <f t="shared" si="1"/>
        <v>8695.4969999999994</v>
      </c>
      <c r="O16" s="62">
        <f t="shared" si="1"/>
        <v>8224.84</v>
      </c>
      <c r="P16" s="62">
        <f t="shared" si="1"/>
        <v>8252.5920000000006</v>
      </c>
      <c r="Q16" s="62">
        <f t="shared" si="1"/>
        <v>7376.9649999999992</v>
      </c>
      <c r="R16" s="62">
        <f t="shared" si="1"/>
        <v>6820.7619999999997</v>
      </c>
      <c r="S16" s="62">
        <f t="shared" si="1"/>
        <v>7059.4080000000004</v>
      </c>
      <c r="T16" s="62">
        <f t="shared" si="1"/>
        <v>7000.3809999999994</v>
      </c>
      <c r="U16" s="62">
        <f t="shared" si="1"/>
        <v>6643.3109999999997</v>
      </c>
      <c r="V16" s="62">
        <f t="shared" si="1"/>
        <v>6442.9679999999989</v>
      </c>
      <c r="W16" s="62">
        <f t="shared" si="1"/>
        <v>6142.7550000000001</v>
      </c>
      <c r="X16" s="62">
        <f t="shared" si="1"/>
        <v>5708.4</v>
      </c>
      <c r="Y16" s="62">
        <f t="shared" si="1"/>
        <v>5455.7539999999999</v>
      </c>
      <c r="Z16" s="63" t="str">
        <f t="shared" si="1"/>
        <v/>
      </c>
      <c r="AA16" s="64">
        <f>SUM(AA10:AA15)</f>
        <v>161352.75200000001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1582.9</v>
      </c>
      <c r="C29" s="72">
        <v>1485.4</v>
      </c>
      <c r="D29" s="72">
        <v>1427.4</v>
      </c>
      <c r="E29" s="72">
        <v>1430.4</v>
      </c>
      <c r="F29" s="72">
        <v>1528.4</v>
      </c>
      <c r="G29" s="72">
        <v>1730.9</v>
      </c>
      <c r="H29" s="72">
        <v>1773.9</v>
      </c>
      <c r="I29" s="72">
        <v>2017.9</v>
      </c>
      <c r="J29" s="72">
        <v>2785.4</v>
      </c>
      <c r="K29" s="72">
        <v>3314.4</v>
      </c>
      <c r="L29" s="72">
        <v>3371.4</v>
      </c>
      <c r="M29" s="72">
        <v>3376.9</v>
      </c>
      <c r="N29" s="72">
        <v>3309.9</v>
      </c>
      <c r="O29" s="72">
        <v>3117.4</v>
      </c>
      <c r="P29" s="72">
        <v>2985.4</v>
      </c>
      <c r="Q29" s="72">
        <v>2403.4</v>
      </c>
      <c r="R29" s="72">
        <v>2027.9</v>
      </c>
      <c r="S29" s="72">
        <v>2388.9</v>
      </c>
      <c r="T29" s="72">
        <v>2398.9</v>
      </c>
      <c r="U29" s="72">
        <v>1939.9</v>
      </c>
      <c r="V29" s="72">
        <v>1702.9</v>
      </c>
      <c r="W29" s="72">
        <v>1663.9</v>
      </c>
      <c r="X29" s="72">
        <v>1588.9</v>
      </c>
      <c r="Y29" s="72">
        <v>1592.9</v>
      </c>
      <c r="Z29" s="73"/>
      <c r="AA29" s="74">
        <f>SUM(B29:Z29)</f>
        <v>52945.60000000002</v>
      </c>
    </row>
    <row r="30" spans="1:27" ht="24.95" customHeight="1" x14ac:dyDescent="0.2">
      <c r="A30" s="75" t="s">
        <v>24</v>
      </c>
      <c r="B30" s="76">
        <v>1908.8409999999999</v>
      </c>
      <c r="C30" s="77">
        <v>1780.7249999999999</v>
      </c>
      <c r="D30" s="77">
        <v>1538.492</v>
      </c>
      <c r="E30" s="77">
        <v>1618.499</v>
      </c>
      <c r="F30" s="77">
        <v>1784.191</v>
      </c>
      <c r="G30" s="77">
        <v>1509.5239999999999</v>
      </c>
      <c r="H30" s="77">
        <v>1862.43</v>
      </c>
      <c r="I30" s="77">
        <v>2265.5210000000002</v>
      </c>
      <c r="J30" s="77">
        <v>3085.0169999999998</v>
      </c>
      <c r="K30" s="77">
        <v>3442.7179999999998</v>
      </c>
      <c r="L30" s="77">
        <v>3577.5990000000002</v>
      </c>
      <c r="M30" s="77">
        <v>3676.2620000000002</v>
      </c>
      <c r="N30" s="77">
        <v>3623.5970000000002</v>
      </c>
      <c r="O30" s="77">
        <v>3320.44</v>
      </c>
      <c r="P30" s="77">
        <v>3150.192</v>
      </c>
      <c r="Q30" s="77">
        <v>2562.5650000000001</v>
      </c>
      <c r="R30" s="77">
        <v>2045.8620000000001</v>
      </c>
      <c r="S30" s="77">
        <v>1894.508</v>
      </c>
      <c r="T30" s="77">
        <v>1843.481</v>
      </c>
      <c r="U30" s="77">
        <v>1945.4110000000001</v>
      </c>
      <c r="V30" s="77">
        <v>2048.0680000000002</v>
      </c>
      <c r="W30" s="77">
        <v>1759.855</v>
      </c>
      <c r="X30" s="77">
        <v>1544.5</v>
      </c>
      <c r="Y30" s="77">
        <v>1540.854</v>
      </c>
      <c r="Z30" s="78"/>
      <c r="AA30" s="79">
        <f>SUM(B30:Z30)</f>
        <v>55329.152000000009</v>
      </c>
    </row>
    <row r="31" spans="1:27" ht="24.95" customHeight="1" x14ac:dyDescent="0.2">
      <c r="A31" s="82" t="s">
        <v>25</v>
      </c>
      <c r="B31" s="80">
        <v>2448</v>
      </c>
      <c r="C31" s="81">
        <v>2090</v>
      </c>
      <c r="D31" s="81">
        <v>2090</v>
      </c>
      <c r="E31" s="81">
        <v>2090</v>
      </c>
      <c r="F31" s="81">
        <v>2090</v>
      </c>
      <c r="G31" s="81">
        <v>2575</v>
      </c>
      <c r="H31" s="81">
        <v>2625</v>
      </c>
      <c r="I31" s="81">
        <v>2847</v>
      </c>
      <c r="J31" s="81">
        <v>2690</v>
      </c>
      <c r="K31" s="81">
        <v>2277</v>
      </c>
      <c r="L31" s="81">
        <v>1905</v>
      </c>
      <c r="M31" s="81">
        <v>1847</v>
      </c>
      <c r="N31" s="81">
        <v>1847</v>
      </c>
      <c r="O31" s="81">
        <v>1905</v>
      </c>
      <c r="P31" s="81">
        <v>2230</v>
      </c>
      <c r="Q31" s="81">
        <v>2532</v>
      </c>
      <c r="R31" s="81">
        <v>2930</v>
      </c>
      <c r="S31" s="81">
        <v>2980</v>
      </c>
      <c r="T31" s="81">
        <v>2982</v>
      </c>
      <c r="U31" s="81">
        <v>2982</v>
      </c>
      <c r="V31" s="81">
        <v>2982</v>
      </c>
      <c r="W31" s="81">
        <v>2983</v>
      </c>
      <c r="X31" s="81">
        <v>2875</v>
      </c>
      <c r="Y31" s="81">
        <v>2655</v>
      </c>
      <c r="Z31" s="83"/>
      <c r="AA31" s="84">
        <f>SUM(B31:Z31)</f>
        <v>59457</v>
      </c>
    </row>
    <row r="32" spans="1:27" ht="30" customHeight="1" thickBot="1" x14ac:dyDescent="0.25">
      <c r="A32" s="60" t="s">
        <v>26</v>
      </c>
      <c r="B32" s="61">
        <f>IF(LEN(B$2)&gt;0,SUM(B29:B31),"")</f>
        <v>5939.741</v>
      </c>
      <c r="C32" s="62">
        <f t="shared" ref="C32:Z32" si="4">IF(LEN(C$2)&gt;0,SUM(C29:C31),"")</f>
        <v>5356.125</v>
      </c>
      <c r="D32" s="62">
        <f t="shared" si="4"/>
        <v>5055.8919999999998</v>
      </c>
      <c r="E32" s="62">
        <f t="shared" si="4"/>
        <v>5138.8990000000003</v>
      </c>
      <c r="F32" s="62">
        <f t="shared" si="4"/>
        <v>5402.5910000000003</v>
      </c>
      <c r="G32" s="62">
        <f t="shared" si="4"/>
        <v>5815.424</v>
      </c>
      <c r="H32" s="62">
        <f t="shared" si="4"/>
        <v>6261.33</v>
      </c>
      <c r="I32" s="62">
        <f t="shared" si="4"/>
        <v>7130.4210000000003</v>
      </c>
      <c r="J32" s="62">
        <f t="shared" si="4"/>
        <v>8560.4169999999995</v>
      </c>
      <c r="K32" s="62">
        <f t="shared" si="4"/>
        <v>9034.1180000000004</v>
      </c>
      <c r="L32" s="62">
        <f t="shared" si="4"/>
        <v>8853.9989999999998</v>
      </c>
      <c r="M32" s="62">
        <f t="shared" si="4"/>
        <v>8900.1620000000003</v>
      </c>
      <c r="N32" s="62">
        <f t="shared" si="4"/>
        <v>8780.4969999999994</v>
      </c>
      <c r="O32" s="62">
        <f t="shared" si="4"/>
        <v>8342.84</v>
      </c>
      <c r="P32" s="62">
        <f t="shared" si="4"/>
        <v>8365.5920000000006</v>
      </c>
      <c r="Q32" s="62">
        <f t="shared" si="4"/>
        <v>7497.9650000000001</v>
      </c>
      <c r="R32" s="62">
        <f t="shared" si="4"/>
        <v>7003.7620000000006</v>
      </c>
      <c r="S32" s="62">
        <f t="shared" si="4"/>
        <v>7263.4080000000004</v>
      </c>
      <c r="T32" s="62">
        <f t="shared" si="4"/>
        <v>7224.3810000000003</v>
      </c>
      <c r="U32" s="62">
        <f t="shared" si="4"/>
        <v>6867.3109999999997</v>
      </c>
      <c r="V32" s="62">
        <f t="shared" si="4"/>
        <v>6732.9680000000008</v>
      </c>
      <c r="W32" s="62">
        <f t="shared" si="4"/>
        <v>6406.7550000000001</v>
      </c>
      <c r="X32" s="62">
        <f t="shared" si="4"/>
        <v>6008.4</v>
      </c>
      <c r="Y32" s="62">
        <f t="shared" si="4"/>
        <v>5788.7539999999999</v>
      </c>
      <c r="Z32" s="63" t="str">
        <f t="shared" si="4"/>
        <v/>
      </c>
      <c r="AA32" s="64">
        <f>SUM(AA29:AA31)</f>
        <v>167731.75200000004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74</v>
      </c>
      <c r="C35" s="95">
        <v>124</v>
      </c>
      <c r="D35" s="95">
        <v>124</v>
      </c>
      <c r="E35" s="95">
        <v>124</v>
      </c>
      <c r="F35" s="95">
        <v>124</v>
      </c>
      <c r="G35" s="95">
        <v>74</v>
      </c>
      <c r="H35" s="95">
        <v>167</v>
      </c>
      <c r="I35" s="95">
        <v>172</v>
      </c>
      <c r="J35" s="95">
        <v>103</v>
      </c>
      <c r="K35" s="95">
        <v>58</v>
      </c>
      <c r="L35" s="95">
        <v>53</v>
      </c>
      <c r="M35" s="95">
        <v>53</v>
      </c>
      <c r="N35" s="95">
        <v>53</v>
      </c>
      <c r="O35" s="95">
        <v>53</v>
      </c>
      <c r="P35" s="95">
        <v>48</v>
      </c>
      <c r="Q35" s="95">
        <v>56</v>
      </c>
      <c r="R35" s="95">
        <v>118</v>
      </c>
      <c r="S35" s="95">
        <v>139</v>
      </c>
      <c r="T35" s="95">
        <v>146</v>
      </c>
      <c r="U35" s="95">
        <v>146</v>
      </c>
      <c r="V35" s="95">
        <v>111</v>
      </c>
      <c r="W35" s="95">
        <v>72</v>
      </c>
      <c r="X35" s="95">
        <v>56</v>
      </c>
      <c r="Y35" s="95">
        <v>88</v>
      </c>
      <c r="Z35" s="96"/>
      <c r="AA35" s="74">
        <f t="shared" ref="AA35:AA40" si="5">SUM(B35:Z35)</f>
        <v>2336</v>
      </c>
    </row>
    <row r="36" spans="1:27" ht="24.95" customHeight="1" x14ac:dyDescent="0.2">
      <c r="A36" s="97" t="s">
        <v>29</v>
      </c>
      <c r="B36" s="98">
        <v>280</v>
      </c>
      <c r="C36" s="99">
        <v>290</v>
      </c>
      <c r="D36" s="99">
        <v>310</v>
      </c>
      <c r="E36" s="99">
        <v>320</v>
      </c>
      <c r="F36" s="99">
        <v>320</v>
      </c>
      <c r="G36" s="99">
        <v>212</v>
      </c>
      <c r="H36" s="99">
        <v>104</v>
      </c>
      <c r="I36" s="99">
        <v>111</v>
      </c>
      <c r="J36" s="99">
        <v>102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15</v>
      </c>
      <c r="R36" s="99">
        <v>15</v>
      </c>
      <c r="S36" s="99">
        <v>15</v>
      </c>
      <c r="T36" s="99">
        <v>28</v>
      </c>
      <c r="U36" s="99">
        <v>28</v>
      </c>
      <c r="V36" s="99">
        <v>129</v>
      </c>
      <c r="W36" s="99">
        <v>142</v>
      </c>
      <c r="X36" s="99">
        <v>194</v>
      </c>
      <c r="Y36" s="99">
        <v>195</v>
      </c>
      <c r="Z36" s="100"/>
      <c r="AA36" s="79">
        <f t="shared" si="5"/>
        <v>2900</v>
      </c>
    </row>
    <row r="37" spans="1:27" ht="24.95" customHeight="1" x14ac:dyDescent="0.2">
      <c r="A37" s="97" t="s">
        <v>30</v>
      </c>
      <c r="B37" s="98"/>
      <c r="C37" s="99">
        <v>28.8</v>
      </c>
      <c r="D37" s="99">
        <v>170.8</v>
      </c>
      <c r="E37" s="99">
        <v>51</v>
      </c>
      <c r="F37" s="99"/>
      <c r="G37" s="99">
        <v>14.1</v>
      </c>
      <c r="H37" s="99"/>
      <c r="I37" s="99">
        <v>28.3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876.2</v>
      </c>
      <c r="V37" s="99">
        <v>530.6</v>
      </c>
      <c r="W37" s="99"/>
      <c r="X37" s="99">
        <v>426.3</v>
      </c>
      <c r="Y37" s="99">
        <v>140.19999999999999</v>
      </c>
      <c r="Z37" s="100"/>
      <c r="AA37" s="79">
        <f t="shared" si="5"/>
        <v>2266.3000000000002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26</v>
      </c>
      <c r="N38" s="99">
        <v>17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1143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500</v>
      </c>
      <c r="S39" s="99">
        <v>500</v>
      </c>
      <c r="T39" s="99">
        <v>500</v>
      </c>
      <c r="U39" s="99"/>
      <c r="V39" s="99"/>
      <c r="W39" s="99">
        <v>353.7</v>
      </c>
      <c r="X39" s="99"/>
      <c r="Y39" s="99"/>
      <c r="Z39" s="100"/>
      <c r="AA39" s="79">
        <f t="shared" si="5"/>
        <v>1853.7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404</v>
      </c>
      <c r="C40" s="88">
        <f t="shared" si="6"/>
        <v>492.8</v>
      </c>
      <c r="D40" s="88">
        <f t="shared" si="6"/>
        <v>654.79999999999995</v>
      </c>
      <c r="E40" s="88">
        <f t="shared" si="6"/>
        <v>545</v>
      </c>
      <c r="F40" s="88">
        <f t="shared" si="6"/>
        <v>494</v>
      </c>
      <c r="G40" s="88">
        <f t="shared" si="6"/>
        <v>350.1</v>
      </c>
      <c r="H40" s="88">
        <f t="shared" si="6"/>
        <v>321</v>
      </c>
      <c r="I40" s="88">
        <f t="shared" si="6"/>
        <v>361.3</v>
      </c>
      <c r="J40" s="88">
        <f t="shared" si="6"/>
        <v>255</v>
      </c>
      <c r="K40" s="88">
        <f t="shared" si="6"/>
        <v>123</v>
      </c>
      <c r="L40" s="88">
        <f t="shared" si="6"/>
        <v>118</v>
      </c>
      <c r="M40" s="88">
        <f t="shared" si="6"/>
        <v>94</v>
      </c>
      <c r="N40" s="88">
        <f t="shared" si="6"/>
        <v>85</v>
      </c>
      <c r="O40" s="88">
        <f t="shared" si="6"/>
        <v>118</v>
      </c>
      <c r="P40" s="88">
        <f t="shared" si="6"/>
        <v>113</v>
      </c>
      <c r="Q40" s="88">
        <f t="shared" si="6"/>
        <v>121</v>
      </c>
      <c r="R40" s="88">
        <f t="shared" si="6"/>
        <v>683</v>
      </c>
      <c r="S40" s="88">
        <f t="shared" si="6"/>
        <v>704</v>
      </c>
      <c r="T40" s="88">
        <f t="shared" si="6"/>
        <v>724</v>
      </c>
      <c r="U40" s="88">
        <f t="shared" si="6"/>
        <v>1100.2</v>
      </c>
      <c r="V40" s="88">
        <f t="shared" si="6"/>
        <v>820.6</v>
      </c>
      <c r="W40" s="88">
        <f t="shared" si="6"/>
        <v>617.70000000000005</v>
      </c>
      <c r="X40" s="88">
        <f t="shared" si="6"/>
        <v>726.3</v>
      </c>
      <c r="Y40" s="88">
        <f t="shared" si="6"/>
        <v>473.2</v>
      </c>
      <c r="Z40" s="89" t="str">
        <f t="shared" si="6"/>
        <v/>
      </c>
      <c r="AA40" s="90">
        <f t="shared" si="5"/>
        <v>10499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28.8</v>
      </c>
      <c r="D45" s="99">
        <v>170.8</v>
      </c>
      <c r="E45" s="99">
        <v>51</v>
      </c>
      <c r="F45" s="99"/>
      <c r="G45" s="99">
        <v>14.1</v>
      </c>
      <c r="H45" s="99"/>
      <c r="I45" s="99">
        <v>28.3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876.2</v>
      </c>
      <c r="V45" s="99">
        <v>530.6</v>
      </c>
      <c r="W45" s="99"/>
      <c r="X45" s="99">
        <v>426.3</v>
      </c>
      <c r="Y45" s="99">
        <v>140.19999999999999</v>
      </c>
      <c r="Z45" s="100"/>
      <c r="AA45" s="79">
        <f t="shared" si="7"/>
        <v>2266.3000000000002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500</v>
      </c>
      <c r="S47" s="99">
        <v>500</v>
      </c>
      <c r="T47" s="99">
        <v>500</v>
      </c>
      <c r="U47" s="99"/>
      <c r="V47" s="99"/>
      <c r="W47" s="99">
        <v>353.7</v>
      </c>
      <c r="X47" s="99"/>
      <c r="Y47" s="99"/>
      <c r="Z47" s="100"/>
      <c r="AA47" s="79">
        <f t="shared" si="7"/>
        <v>1853.7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28.8</v>
      </c>
      <c r="D49" s="88">
        <f t="shared" si="8"/>
        <v>170.8</v>
      </c>
      <c r="E49" s="88">
        <f t="shared" si="8"/>
        <v>51</v>
      </c>
      <c r="F49" s="88">
        <f t="shared" si="8"/>
        <v>0</v>
      </c>
      <c r="G49" s="88">
        <f t="shared" si="8"/>
        <v>14.1</v>
      </c>
      <c r="H49" s="88">
        <f t="shared" si="8"/>
        <v>0</v>
      </c>
      <c r="I49" s="88">
        <f t="shared" si="8"/>
        <v>28.3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876.2</v>
      </c>
      <c r="V49" s="88">
        <f t="shared" si="8"/>
        <v>530.6</v>
      </c>
      <c r="W49" s="88">
        <f t="shared" si="8"/>
        <v>353.7</v>
      </c>
      <c r="X49" s="88">
        <f t="shared" si="8"/>
        <v>426.3</v>
      </c>
      <c r="Y49" s="88">
        <f t="shared" si="8"/>
        <v>140.19999999999999</v>
      </c>
      <c r="Z49" s="89" t="str">
        <f t="shared" si="8"/>
        <v/>
      </c>
      <c r="AA49" s="90">
        <f t="shared" si="7"/>
        <v>4120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5939.741</v>
      </c>
      <c r="C52" s="88">
        <f t="shared" si="10"/>
        <v>5384.9250000000002</v>
      </c>
      <c r="D52" s="88">
        <f t="shared" si="10"/>
        <v>5226.692</v>
      </c>
      <c r="E52" s="88">
        <f t="shared" si="10"/>
        <v>5189.8990000000003</v>
      </c>
      <c r="F52" s="88">
        <f t="shared" si="10"/>
        <v>5402.5910000000003</v>
      </c>
      <c r="G52" s="88">
        <f t="shared" si="10"/>
        <v>5829.5239999999994</v>
      </c>
      <c r="H52" s="88">
        <f t="shared" si="10"/>
        <v>6261.33</v>
      </c>
      <c r="I52" s="88">
        <f t="shared" si="10"/>
        <v>7158.7209999999995</v>
      </c>
      <c r="J52" s="88">
        <f t="shared" si="10"/>
        <v>8560.4169999999995</v>
      </c>
      <c r="K52" s="88">
        <f t="shared" si="10"/>
        <v>9034.1179999999986</v>
      </c>
      <c r="L52" s="88">
        <f t="shared" si="10"/>
        <v>8853.9989999999998</v>
      </c>
      <c r="M52" s="88">
        <f t="shared" si="10"/>
        <v>8900.1620000000003</v>
      </c>
      <c r="N52" s="88">
        <f t="shared" si="10"/>
        <v>8780.4969999999994</v>
      </c>
      <c r="O52" s="88">
        <f t="shared" si="10"/>
        <v>8342.84</v>
      </c>
      <c r="P52" s="88">
        <f t="shared" si="10"/>
        <v>8365.5920000000006</v>
      </c>
      <c r="Q52" s="88">
        <f t="shared" si="10"/>
        <v>7497.9649999999992</v>
      </c>
      <c r="R52" s="88">
        <f t="shared" si="10"/>
        <v>7503.7619999999997</v>
      </c>
      <c r="S52" s="88">
        <f t="shared" si="10"/>
        <v>7763.4080000000004</v>
      </c>
      <c r="T52" s="88">
        <f t="shared" si="10"/>
        <v>7724.3809999999994</v>
      </c>
      <c r="U52" s="88">
        <f t="shared" si="10"/>
        <v>7743.5109999999995</v>
      </c>
      <c r="V52" s="88">
        <f t="shared" si="10"/>
        <v>7263.5679999999993</v>
      </c>
      <c r="W52" s="88">
        <f t="shared" si="10"/>
        <v>6760.4549999999999</v>
      </c>
      <c r="X52" s="88">
        <f t="shared" si="10"/>
        <v>6434.7</v>
      </c>
      <c r="Y52" s="88">
        <f t="shared" si="10"/>
        <v>5928.9539999999997</v>
      </c>
      <c r="Z52" s="89" t="str">
        <f t="shared" si="10"/>
        <v/>
      </c>
      <c r="AA52" s="104">
        <f>SUM(B52:Z52)</f>
        <v>171851.75199999998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5939.7560000000003</v>
      </c>
      <c r="C4" s="18">
        <v>5384.9170000000004</v>
      </c>
      <c r="D4" s="18">
        <v>5226.7130000000025</v>
      </c>
      <c r="E4" s="18">
        <v>5189.9390000000003</v>
      </c>
      <c r="F4" s="18">
        <v>5402.6380000000017</v>
      </c>
      <c r="G4" s="18">
        <v>5829.4829999999993</v>
      </c>
      <c r="H4" s="18">
        <v>6261.3089999999984</v>
      </c>
      <c r="I4" s="18">
        <v>7158.6859999999979</v>
      </c>
      <c r="J4" s="18">
        <v>8560.4409999999989</v>
      </c>
      <c r="K4" s="18">
        <v>9034.1180000000004</v>
      </c>
      <c r="L4" s="18">
        <v>8853.9990000000016</v>
      </c>
      <c r="M4" s="18">
        <v>8900.2109999999993</v>
      </c>
      <c r="N4" s="18">
        <v>8780.5160000000033</v>
      </c>
      <c r="O4" s="18">
        <v>8342.84</v>
      </c>
      <c r="P4" s="18">
        <v>8365.601999999999</v>
      </c>
      <c r="Q4" s="18">
        <v>7497.9930000000013</v>
      </c>
      <c r="R4" s="18">
        <v>7503.78</v>
      </c>
      <c r="S4" s="18">
        <v>7763.3920000000016</v>
      </c>
      <c r="T4" s="18">
        <v>7724.4310000000014</v>
      </c>
      <c r="U4" s="18">
        <v>7743.558</v>
      </c>
      <c r="V4" s="18">
        <v>7263.5889999999999</v>
      </c>
      <c r="W4" s="18">
        <v>6760.447000000001</v>
      </c>
      <c r="X4" s="18">
        <v>6434.7160000000013</v>
      </c>
      <c r="Y4" s="18">
        <v>5928.9049999999997</v>
      </c>
      <c r="Z4" s="19"/>
      <c r="AA4" s="20">
        <f>SUM(B4:Z4)</f>
        <v>171851.97900000005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117.41</v>
      </c>
      <c r="D7" s="28">
        <v>114.04</v>
      </c>
      <c r="E7" s="28">
        <v>114.2</v>
      </c>
      <c r="F7" s="28">
        <v>117.1</v>
      </c>
      <c r="G7" s="28">
        <v>121.78</v>
      </c>
      <c r="H7" s="28">
        <v>148.61000000000001</v>
      </c>
      <c r="I7" s="28">
        <v>159.74</v>
      </c>
      <c r="J7" s="28">
        <v>163.69999999999999</v>
      </c>
      <c r="K7" s="28">
        <v>117.22</v>
      </c>
      <c r="L7" s="28">
        <v>103.52</v>
      </c>
      <c r="M7" s="28">
        <v>39.700000000000003</v>
      </c>
      <c r="N7" s="28">
        <v>41.45</v>
      </c>
      <c r="O7" s="28">
        <v>80</v>
      </c>
      <c r="P7" s="28">
        <v>119.98</v>
      </c>
      <c r="Q7" s="28">
        <v>152.5</v>
      </c>
      <c r="R7" s="28">
        <v>168</v>
      </c>
      <c r="S7" s="28">
        <v>200.01</v>
      </c>
      <c r="T7" s="28">
        <v>184.49</v>
      </c>
      <c r="U7" s="28">
        <v>179</v>
      </c>
      <c r="V7" s="28">
        <v>162.66</v>
      </c>
      <c r="W7" s="28">
        <v>152.69999999999999</v>
      </c>
      <c r="X7" s="28">
        <v>148.08000000000001</v>
      </c>
      <c r="Y7" s="28">
        <v>133.11000000000001</v>
      </c>
      <c r="Z7" s="29"/>
      <c r="AA7" s="30">
        <f>IF(SUM(B7:Z7)&lt;&gt;0,AVERAGEIF(B7:Z7,"&lt;&gt;"""),"")</f>
        <v>131.62499999999997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6.2939999999999996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3.9590000000000001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101.253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6.2939999999999996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3.9590000000000001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101.253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989.02</v>
      </c>
      <c r="C19" s="72">
        <v>969.96199999999999</v>
      </c>
      <c r="D19" s="72">
        <v>981.31900000000007</v>
      </c>
      <c r="E19" s="72">
        <v>984.899</v>
      </c>
      <c r="F19" s="72">
        <v>992.33899999999994</v>
      </c>
      <c r="G19" s="72">
        <v>984.88799999999992</v>
      </c>
      <c r="H19" s="72">
        <v>972.30899999999997</v>
      </c>
      <c r="I19" s="72">
        <v>972.09000000000015</v>
      </c>
      <c r="J19" s="72">
        <v>952.78199999999993</v>
      </c>
      <c r="K19" s="72">
        <v>915.36699999999985</v>
      </c>
      <c r="L19" s="72">
        <v>919.346</v>
      </c>
      <c r="M19" s="72">
        <v>929.07399999999996</v>
      </c>
      <c r="N19" s="72">
        <v>815.99999999999989</v>
      </c>
      <c r="O19" s="72">
        <v>821.23199999999986</v>
      </c>
      <c r="P19" s="72">
        <v>773.93200000000002</v>
      </c>
      <c r="Q19" s="72">
        <v>757.41399999999999</v>
      </c>
      <c r="R19" s="72">
        <v>753.07899999999995</v>
      </c>
      <c r="S19" s="72">
        <v>752.18099999999993</v>
      </c>
      <c r="T19" s="72">
        <v>761.87600000000009</v>
      </c>
      <c r="U19" s="72">
        <v>785.19900000000007</v>
      </c>
      <c r="V19" s="72">
        <v>783.40900000000011</v>
      </c>
      <c r="W19" s="72">
        <v>858.80200000000002</v>
      </c>
      <c r="X19" s="72">
        <v>924.54200000000003</v>
      </c>
      <c r="Y19" s="72">
        <v>963.97499999999991</v>
      </c>
      <c r="Z19" s="73"/>
      <c r="AA19" s="74">
        <f t="shared" ref="AA19:AA25" si="2">SUM(B19:Z19)</f>
        <v>21315.036</v>
      </c>
    </row>
    <row r="20" spans="1:27" ht="24.95" customHeight="1" x14ac:dyDescent="0.2">
      <c r="A20" s="75" t="s">
        <v>15</v>
      </c>
      <c r="B20" s="76">
        <v>1052.4739999999997</v>
      </c>
      <c r="C20" s="77">
        <v>1040.4750000000001</v>
      </c>
      <c r="D20" s="77">
        <v>1031.1430000000003</v>
      </c>
      <c r="E20" s="77">
        <v>1039.3719999999998</v>
      </c>
      <c r="F20" s="77">
        <v>1082.396</v>
      </c>
      <c r="G20" s="77">
        <v>1230.325</v>
      </c>
      <c r="H20" s="77">
        <v>1460.4950000000001</v>
      </c>
      <c r="I20" s="77">
        <v>1597.4069999999999</v>
      </c>
      <c r="J20" s="77">
        <v>1652.7630000000001</v>
      </c>
      <c r="K20" s="77">
        <v>1622.19</v>
      </c>
      <c r="L20" s="77">
        <v>1562.894</v>
      </c>
      <c r="M20" s="77">
        <v>1536.5189999999998</v>
      </c>
      <c r="N20" s="77">
        <v>1500.625</v>
      </c>
      <c r="O20" s="77">
        <v>1465.829</v>
      </c>
      <c r="P20" s="77">
        <v>1444.8530000000001</v>
      </c>
      <c r="Q20" s="77">
        <v>1371.3189999999997</v>
      </c>
      <c r="R20" s="77">
        <v>1379.749</v>
      </c>
      <c r="S20" s="77">
        <v>1442.0979999999997</v>
      </c>
      <c r="T20" s="77">
        <v>1430.8839999999998</v>
      </c>
      <c r="U20" s="77">
        <v>1388.6579999999999</v>
      </c>
      <c r="V20" s="77">
        <v>1284.8689999999999</v>
      </c>
      <c r="W20" s="77">
        <v>1141.1210000000001</v>
      </c>
      <c r="X20" s="77">
        <v>1088.1720000000003</v>
      </c>
      <c r="Y20" s="77">
        <v>1032.018</v>
      </c>
      <c r="Z20" s="78"/>
      <c r="AA20" s="79">
        <f t="shared" si="2"/>
        <v>31878.647999999994</v>
      </c>
    </row>
    <row r="21" spans="1:27" ht="24.95" customHeight="1" x14ac:dyDescent="0.2">
      <c r="A21" s="75" t="s">
        <v>16</v>
      </c>
      <c r="B21" s="80">
        <v>2408.2620000000002</v>
      </c>
      <c r="C21" s="81">
        <v>2320.98</v>
      </c>
      <c r="D21" s="81">
        <v>2206.7510000000002</v>
      </c>
      <c r="E21" s="81">
        <v>2164.1679999999997</v>
      </c>
      <c r="F21" s="81">
        <v>2244.9030000000007</v>
      </c>
      <c r="G21" s="81">
        <v>2575.27</v>
      </c>
      <c r="H21" s="81">
        <v>3047.2110000000002</v>
      </c>
      <c r="I21" s="81">
        <v>3364.6890000000003</v>
      </c>
      <c r="J21" s="81">
        <v>3685.1960000000004</v>
      </c>
      <c r="K21" s="81">
        <v>3832.0609999999997</v>
      </c>
      <c r="L21" s="81">
        <v>3769.759</v>
      </c>
      <c r="M21" s="81">
        <v>3814.518</v>
      </c>
      <c r="N21" s="81">
        <v>3787.6909999999998</v>
      </c>
      <c r="O21" s="81">
        <v>3602.4789999999998</v>
      </c>
      <c r="P21" s="81">
        <v>3529.2170000000001</v>
      </c>
      <c r="Q21" s="81">
        <v>3487.6599999999994</v>
      </c>
      <c r="R21" s="81">
        <v>3584.7930000000001</v>
      </c>
      <c r="S21" s="81">
        <v>4039.2129999999997</v>
      </c>
      <c r="T21" s="81">
        <v>4165.6710000000003</v>
      </c>
      <c r="U21" s="81">
        <v>4126.7009999999991</v>
      </c>
      <c r="V21" s="81">
        <v>3912.8109999999997</v>
      </c>
      <c r="W21" s="81">
        <v>3564.3239999999996</v>
      </c>
      <c r="X21" s="81">
        <v>3211.002</v>
      </c>
      <c r="Y21" s="81">
        <v>2771.4119999999998</v>
      </c>
      <c r="Z21" s="78"/>
      <c r="AA21" s="79">
        <f t="shared" si="2"/>
        <v>79216.741999999969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125</v>
      </c>
      <c r="N22" s="81">
        <v>125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250</v>
      </c>
    </row>
    <row r="23" spans="1:27" ht="24.95" customHeight="1" x14ac:dyDescent="0.2">
      <c r="A23" s="85" t="s">
        <v>18</v>
      </c>
      <c r="B23" s="77">
        <v>134</v>
      </c>
      <c r="C23" s="77">
        <v>128.5</v>
      </c>
      <c r="D23" s="77">
        <v>126.5</v>
      </c>
      <c r="E23" s="77">
        <v>133.5</v>
      </c>
      <c r="F23" s="77">
        <v>127</v>
      </c>
      <c r="G23" s="77">
        <v>146</v>
      </c>
      <c r="H23" s="77">
        <v>201</v>
      </c>
      <c r="I23" s="77">
        <v>181.5</v>
      </c>
      <c r="J23" s="77">
        <v>140.5</v>
      </c>
      <c r="K23" s="77">
        <v>127.5</v>
      </c>
      <c r="L23" s="77">
        <v>111</v>
      </c>
      <c r="M23" s="77">
        <v>101</v>
      </c>
      <c r="N23" s="77">
        <v>103.5</v>
      </c>
      <c r="O23" s="77">
        <v>110.5</v>
      </c>
      <c r="P23" s="77">
        <v>132.5</v>
      </c>
      <c r="Q23" s="77">
        <v>163.5</v>
      </c>
      <c r="R23" s="77">
        <v>229</v>
      </c>
      <c r="S23" s="77">
        <v>282</v>
      </c>
      <c r="T23" s="77">
        <v>259.5</v>
      </c>
      <c r="U23" s="77">
        <v>219</v>
      </c>
      <c r="V23" s="77">
        <v>185.5</v>
      </c>
      <c r="W23" s="77">
        <v>154.5</v>
      </c>
      <c r="X23" s="77">
        <v>144</v>
      </c>
      <c r="Y23" s="77">
        <v>153.5</v>
      </c>
      <c r="Z23" s="77"/>
      <c r="AA23" s="79">
        <f t="shared" si="2"/>
        <v>3795</v>
      </c>
    </row>
    <row r="24" spans="1:27" ht="24.95" customHeight="1" x14ac:dyDescent="0.2">
      <c r="A24" s="85" t="s">
        <v>19</v>
      </c>
      <c r="B24" s="77">
        <v>227.99999999999994</v>
      </c>
      <c r="C24" s="77">
        <v>216.00000000000006</v>
      </c>
      <c r="D24" s="77">
        <v>208</v>
      </c>
      <c r="E24" s="77">
        <v>207</v>
      </c>
      <c r="F24" s="77">
        <v>217</v>
      </c>
      <c r="G24" s="77">
        <v>246.00000000000003</v>
      </c>
      <c r="H24" s="77">
        <v>291</v>
      </c>
      <c r="I24" s="77">
        <v>324.99999999999994</v>
      </c>
      <c r="J24" s="77">
        <v>340.00000000000006</v>
      </c>
      <c r="K24" s="77">
        <v>330.99999999999994</v>
      </c>
      <c r="L24" s="77">
        <v>323.99999999999994</v>
      </c>
      <c r="M24" s="77">
        <v>321.00000000000006</v>
      </c>
      <c r="N24" s="77">
        <v>322</v>
      </c>
      <c r="O24" s="77">
        <v>316</v>
      </c>
      <c r="P24" s="77">
        <v>317</v>
      </c>
      <c r="Q24" s="77">
        <v>330.99999999999994</v>
      </c>
      <c r="R24" s="77">
        <v>363.00000000000006</v>
      </c>
      <c r="S24" s="77">
        <v>405</v>
      </c>
      <c r="T24" s="77">
        <v>414</v>
      </c>
      <c r="U24" s="77">
        <v>411</v>
      </c>
      <c r="V24" s="77">
        <v>385.00000000000006</v>
      </c>
      <c r="W24" s="77">
        <v>344</v>
      </c>
      <c r="X24" s="77">
        <v>299.00000000000006</v>
      </c>
      <c r="Y24" s="77">
        <v>265</v>
      </c>
      <c r="Z24" s="77"/>
      <c r="AA24" s="79">
        <f t="shared" si="2"/>
        <v>7426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4811.7559999999994</v>
      </c>
      <c r="C26" s="88">
        <f t="shared" ref="C26:Z26" si="3">IF(LEN(C$2)&gt;0,SUM(C19:C25),"")</f>
        <v>4675.9170000000004</v>
      </c>
      <c r="D26" s="88">
        <f t="shared" si="3"/>
        <v>4553.7130000000006</v>
      </c>
      <c r="E26" s="88">
        <f t="shared" si="3"/>
        <v>4528.9389999999994</v>
      </c>
      <c r="F26" s="88">
        <f t="shared" si="3"/>
        <v>4663.6380000000008</v>
      </c>
      <c r="G26" s="88">
        <f t="shared" si="3"/>
        <v>5182.4830000000002</v>
      </c>
      <c r="H26" s="88">
        <f t="shared" si="3"/>
        <v>5972.0150000000003</v>
      </c>
      <c r="I26" s="88">
        <f t="shared" si="3"/>
        <v>6440.6860000000006</v>
      </c>
      <c r="J26" s="88">
        <f t="shared" si="3"/>
        <v>6771.241</v>
      </c>
      <c r="K26" s="88">
        <f t="shared" si="3"/>
        <v>6828.1179999999995</v>
      </c>
      <c r="L26" s="88">
        <f t="shared" si="3"/>
        <v>6686.9989999999998</v>
      </c>
      <c r="M26" s="88">
        <f t="shared" si="3"/>
        <v>6827.1109999999999</v>
      </c>
      <c r="N26" s="88">
        <f t="shared" si="3"/>
        <v>6654.8159999999998</v>
      </c>
      <c r="O26" s="88">
        <f t="shared" si="3"/>
        <v>6316.0399999999991</v>
      </c>
      <c r="P26" s="88">
        <f t="shared" si="3"/>
        <v>6197.5020000000004</v>
      </c>
      <c r="Q26" s="88">
        <f t="shared" si="3"/>
        <v>6110.8929999999991</v>
      </c>
      <c r="R26" s="88">
        <f t="shared" si="3"/>
        <v>6309.6210000000001</v>
      </c>
      <c r="S26" s="88">
        <f t="shared" si="3"/>
        <v>6920.4919999999993</v>
      </c>
      <c r="T26" s="88">
        <f t="shared" si="3"/>
        <v>7031.9310000000005</v>
      </c>
      <c r="U26" s="88">
        <f t="shared" si="3"/>
        <v>6930.5579999999991</v>
      </c>
      <c r="V26" s="88">
        <f t="shared" si="3"/>
        <v>6551.5889999999999</v>
      </c>
      <c r="W26" s="88">
        <f t="shared" si="3"/>
        <v>6062.7469999999994</v>
      </c>
      <c r="X26" s="88">
        <f t="shared" si="3"/>
        <v>5666.7160000000003</v>
      </c>
      <c r="Y26" s="88">
        <f t="shared" si="3"/>
        <v>5185.9049999999997</v>
      </c>
      <c r="Z26" s="89" t="str">
        <f t="shared" si="3"/>
        <v/>
      </c>
      <c r="AA26" s="90">
        <f>SUM(AA19:AA25)</f>
        <v>143881.42599999998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480</v>
      </c>
      <c r="C29" s="72">
        <v>482.5</v>
      </c>
      <c r="D29" s="72">
        <v>455.5</v>
      </c>
      <c r="E29" s="72">
        <v>451.5</v>
      </c>
      <c r="F29" s="72">
        <v>422</v>
      </c>
      <c r="G29" s="72">
        <v>483</v>
      </c>
      <c r="H29" s="72">
        <v>590</v>
      </c>
      <c r="I29" s="72">
        <v>619.5</v>
      </c>
      <c r="J29" s="72">
        <v>618.5</v>
      </c>
      <c r="K29" s="72">
        <v>700.5</v>
      </c>
      <c r="L29" s="72">
        <v>739</v>
      </c>
      <c r="M29" s="72">
        <v>724</v>
      </c>
      <c r="N29" s="72">
        <v>727.5</v>
      </c>
      <c r="O29" s="72">
        <v>730.5</v>
      </c>
      <c r="P29" s="72">
        <v>755.5</v>
      </c>
      <c r="Q29" s="72">
        <v>669.5</v>
      </c>
      <c r="R29" s="72">
        <v>736</v>
      </c>
      <c r="S29" s="72">
        <v>822</v>
      </c>
      <c r="T29" s="72">
        <v>798.5</v>
      </c>
      <c r="U29" s="72">
        <v>753</v>
      </c>
      <c r="V29" s="72">
        <v>648.5</v>
      </c>
      <c r="W29" s="72">
        <v>581.5</v>
      </c>
      <c r="X29" s="72">
        <v>541</v>
      </c>
      <c r="Y29" s="72">
        <v>523.5</v>
      </c>
      <c r="Z29" s="73"/>
      <c r="AA29" s="74">
        <f>SUM(B29:Z29)</f>
        <v>15053</v>
      </c>
    </row>
    <row r="30" spans="1:27" ht="24.95" customHeight="1" x14ac:dyDescent="0.2">
      <c r="A30" s="75" t="s">
        <v>24</v>
      </c>
      <c r="B30" s="76">
        <v>4600.7560000000003</v>
      </c>
      <c r="C30" s="77">
        <v>4402.4170000000004</v>
      </c>
      <c r="D30" s="77">
        <v>4271.2129999999997</v>
      </c>
      <c r="E30" s="77">
        <v>4238.4390000000003</v>
      </c>
      <c r="F30" s="77">
        <v>4369.6379999999999</v>
      </c>
      <c r="G30" s="77">
        <v>4846.4830000000002</v>
      </c>
      <c r="H30" s="77">
        <v>5588.3090000000002</v>
      </c>
      <c r="I30" s="77">
        <v>6039.1859999999997</v>
      </c>
      <c r="J30" s="77">
        <v>6645.741</v>
      </c>
      <c r="K30" s="77">
        <v>6804.6180000000004</v>
      </c>
      <c r="L30" s="77">
        <v>6652.9989999999998</v>
      </c>
      <c r="M30" s="77">
        <v>6876.1109999999999</v>
      </c>
      <c r="N30" s="77">
        <v>6745.3159999999998</v>
      </c>
      <c r="O30" s="77">
        <v>6290.54</v>
      </c>
      <c r="P30" s="77">
        <v>6139.0020000000004</v>
      </c>
      <c r="Q30" s="77">
        <v>5991.393</v>
      </c>
      <c r="R30" s="77">
        <v>5983.58</v>
      </c>
      <c r="S30" s="77">
        <v>6477.4920000000002</v>
      </c>
      <c r="T30" s="77">
        <v>6605.4309999999996</v>
      </c>
      <c r="U30" s="77">
        <v>6490.558</v>
      </c>
      <c r="V30" s="77">
        <v>6115.0889999999999</v>
      </c>
      <c r="W30" s="77">
        <v>5672.2470000000003</v>
      </c>
      <c r="X30" s="77">
        <v>5393.7160000000003</v>
      </c>
      <c r="Y30" s="77">
        <v>4905.4049999999997</v>
      </c>
      <c r="Z30" s="78"/>
      <c r="AA30" s="79">
        <f>SUM(B30:Z30)</f>
        <v>138145.67899999997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5080.7560000000003</v>
      </c>
      <c r="C32" s="62">
        <f t="shared" ref="C32:Z32" si="4">IF(LEN(C$2)&gt;0,SUM(C29:C31),"")</f>
        <v>4884.9170000000004</v>
      </c>
      <c r="D32" s="62">
        <f t="shared" si="4"/>
        <v>4726.7129999999997</v>
      </c>
      <c r="E32" s="62">
        <f t="shared" si="4"/>
        <v>4689.9390000000003</v>
      </c>
      <c r="F32" s="62">
        <f t="shared" si="4"/>
        <v>4791.6379999999999</v>
      </c>
      <c r="G32" s="62">
        <f t="shared" si="4"/>
        <v>5329.4830000000002</v>
      </c>
      <c r="H32" s="62">
        <f t="shared" si="4"/>
        <v>6178.3090000000002</v>
      </c>
      <c r="I32" s="62">
        <f t="shared" si="4"/>
        <v>6658.6859999999997</v>
      </c>
      <c r="J32" s="62">
        <f t="shared" si="4"/>
        <v>7264.241</v>
      </c>
      <c r="K32" s="62">
        <f t="shared" si="4"/>
        <v>7505.1180000000004</v>
      </c>
      <c r="L32" s="62">
        <f t="shared" si="4"/>
        <v>7391.9989999999998</v>
      </c>
      <c r="M32" s="62">
        <f t="shared" si="4"/>
        <v>7600.1109999999999</v>
      </c>
      <c r="N32" s="62">
        <f t="shared" si="4"/>
        <v>7472.8159999999998</v>
      </c>
      <c r="O32" s="62">
        <f t="shared" si="4"/>
        <v>7021.04</v>
      </c>
      <c r="P32" s="62">
        <f t="shared" si="4"/>
        <v>6894.5020000000004</v>
      </c>
      <c r="Q32" s="62">
        <f t="shared" si="4"/>
        <v>6660.893</v>
      </c>
      <c r="R32" s="62">
        <f t="shared" si="4"/>
        <v>6719.58</v>
      </c>
      <c r="S32" s="62">
        <f t="shared" si="4"/>
        <v>7299.4920000000002</v>
      </c>
      <c r="T32" s="62">
        <f t="shared" si="4"/>
        <v>7403.9309999999996</v>
      </c>
      <c r="U32" s="62">
        <f t="shared" si="4"/>
        <v>7243.558</v>
      </c>
      <c r="V32" s="62">
        <f t="shared" si="4"/>
        <v>6763.5889999999999</v>
      </c>
      <c r="W32" s="62">
        <f t="shared" si="4"/>
        <v>6253.7470000000003</v>
      </c>
      <c r="X32" s="62">
        <f t="shared" si="4"/>
        <v>5934.7160000000003</v>
      </c>
      <c r="Y32" s="62">
        <f t="shared" si="4"/>
        <v>5428.9049999999997</v>
      </c>
      <c r="Z32" s="63" t="str">
        <f t="shared" si="4"/>
        <v/>
      </c>
      <c r="AA32" s="64">
        <f>SUM(AA29:AA31)</f>
        <v>153198.67899999997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155</v>
      </c>
      <c r="C35" s="95">
        <v>162</v>
      </c>
      <c r="D35" s="95">
        <v>141</v>
      </c>
      <c r="E35" s="95">
        <v>129</v>
      </c>
      <c r="F35" s="95">
        <v>96</v>
      </c>
      <c r="G35" s="95">
        <v>100</v>
      </c>
      <c r="H35" s="95">
        <v>140</v>
      </c>
      <c r="I35" s="95">
        <v>109</v>
      </c>
      <c r="J35" s="95">
        <v>158</v>
      </c>
      <c r="K35" s="95">
        <v>227</v>
      </c>
      <c r="L35" s="95">
        <v>255</v>
      </c>
      <c r="M35" s="95">
        <v>255</v>
      </c>
      <c r="N35" s="95">
        <v>255</v>
      </c>
      <c r="O35" s="95">
        <v>255</v>
      </c>
      <c r="P35" s="95">
        <v>247</v>
      </c>
      <c r="Q35" s="95">
        <v>165</v>
      </c>
      <c r="R35" s="95">
        <v>106</v>
      </c>
      <c r="S35" s="95">
        <v>72</v>
      </c>
      <c r="T35" s="95">
        <v>74</v>
      </c>
      <c r="U35" s="95">
        <v>75</v>
      </c>
      <c r="V35" s="95">
        <v>79</v>
      </c>
      <c r="W35" s="95">
        <v>88</v>
      </c>
      <c r="X35" s="95">
        <v>98</v>
      </c>
      <c r="Y35" s="95">
        <v>96</v>
      </c>
      <c r="Z35" s="96"/>
      <c r="AA35" s="74">
        <f t="shared" ref="AA35:AA40" si="5">SUM(B35:Z35)</f>
        <v>3537</v>
      </c>
    </row>
    <row r="36" spans="1:27" ht="24.95" customHeight="1" x14ac:dyDescent="0.2">
      <c r="A36" s="97" t="s">
        <v>42</v>
      </c>
      <c r="B36" s="98">
        <v>92</v>
      </c>
      <c r="C36" s="99">
        <v>40</v>
      </c>
      <c r="D36" s="99">
        <v>25</v>
      </c>
      <c r="E36" s="99">
        <v>25</v>
      </c>
      <c r="F36" s="99">
        <v>25</v>
      </c>
      <c r="G36" s="99">
        <v>40</v>
      </c>
      <c r="H36" s="99">
        <v>60</v>
      </c>
      <c r="I36" s="99">
        <v>109</v>
      </c>
      <c r="J36" s="99">
        <v>335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385</v>
      </c>
      <c r="R36" s="99">
        <v>300</v>
      </c>
      <c r="S36" s="99">
        <v>300</v>
      </c>
      <c r="T36" s="99">
        <v>291</v>
      </c>
      <c r="U36" s="99">
        <v>231</v>
      </c>
      <c r="V36" s="99">
        <v>126</v>
      </c>
      <c r="W36" s="99">
        <v>96</v>
      </c>
      <c r="X36" s="99">
        <v>163</v>
      </c>
      <c r="Y36" s="99">
        <v>140</v>
      </c>
      <c r="Z36" s="100"/>
      <c r="AA36" s="79">
        <f t="shared" si="5"/>
        <v>5483</v>
      </c>
    </row>
    <row r="37" spans="1:27" ht="24.95" customHeight="1" x14ac:dyDescent="0.2">
      <c r="A37" s="97" t="s">
        <v>43</v>
      </c>
      <c r="B37" s="98">
        <v>359</v>
      </c>
      <c r="C37" s="99"/>
      <c r="D37" s="99"/>
      <c r="E37" s="99"/>
      <c r="F37" s="99">
        <v>111</v>
      </c>
      <c r="G37" s="99"/>
      <c r="H37" s="99">
        <v>64.3</v>
      </c>
      <c r="I37" s="99"/>
      <c r="J37" s="99">
        <v>796.2</v>
      </c>
      <c r="K37" s="99">
        <v>1029</v>
      </c>
      <c r="L37" s="99">
        <v>962</v>
      </c>
      <c r="M37" s="99">
        <v>800.1</v>
      </c>
      <c r="N37" s="99">
        <v>807.7</v>
      </c>
      <c r="O37" s="99">
        <v>821.8</v>
      </c>
      <c r="P37" s="99">
        <v>971.1</v>
      </c>
      <c r="Q37" s="99">
        <v>337.1</v>
      </c>
      <c r="R37" s="99">
        <v>784.2</v>
      </c>
      <c r="S37" s="99">
        <v>463.9</v>
      </c>
      <c r="T37" s="99">
        <v>320.5</v>
      </c>
      <c r="U37" s="99"/>
      <c r="V37" s="99"/>
      <c r="W37" s="99">
        <v>506.7</v>
      </c>
      <c r="X37" s="99"/>
      <c r="Y37" s="99"/>
      <c r="Z37" s="100"/>
      <c r="AA37" s="79">
        <f t="shared" si="5"/>
        <v>9134.6000000000022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>
        <v>68</v>
      </c>
      <c r="N38" s="99">
        <v>113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196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18.7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>
        <v>500</v>
      </c>
      <c r="V39" s="99">
        <v>500</v>
      </c>
      <c r="W39" s="99"/>
      <c r="X39" s="99">
        <v>500</v>
      </c>
      <c r="Y39" s="99">
        <v>500</v>
      </c>
      <c r="Z39" s="100"/>
      <c r="AA39" s="79">
        <f t="shared" si="5"/>
        <v>9518.7000000000007</v>
      </c>
    </row>
    <row r="40" spans="1:27" ht="30" customHeight="1" thickBot="1" x14ac:dyDescent="0.25">
      <c r="A40" s="86" t="s">
        <v>46</v>
      </c>
      <c r="B40" s="87">
        <f>IF(LEN(B$2)&gt;0,SUM(B35:B39),"")</f>
        <v>1121</v>
      </c>
      <c r="C40" s="88">
        <f t="shared" ref="C40:Z40" si="6">IF(LEN(C$2)&gt;0,SUM(C35:C39),"")</f>
        <v>702</v>
      </c>
      <c r="D40" s="88">
        <f t="shared" si="6"/>
        <v>666</v>
      </c>
      <c r="E40" s="88">
        <f t="shared" si="6"/>
        <v>654</v>
      </c>
      <c r="F40" s="88">
        <f t="shared" si="6"/>
        <v>732</v>
      </c>
      <c r="G40" s="88">
        <f t="shared" si="6"/>
        <v>640</v>
      </c>
      <c r="H40" s="88">
        <f t="shared" si="6"/>
        <v>283</v>
      </c>
      <c r="I40" s="88">
        <f t="shared" si="6"/>
        <v>718</v>
      </c>
      <c r="J40" s="88">
        <f t="shared" si="6"/>
        <v>1789.2</v>
      </c>
      <c r="K40" s="88">
        <f t="shared" si="6"/>
        <v>2206</v>
      </c>
      <c r="L40" s="88">
        <f t="shared" si="6"/>
        <v>2167</v>
      </c>
      <c r="M40" s="88">
        <f t="shared" si="6"/>
        <v>2073.1</v>
      </c>
      <c r="N40" s="88">
        <f t="shared" si="6"/>
        <v>2125.6999999999998</v>
      </c>
      <c r="O40" s="88">
        <f t="shared" si="6"/>
        <v>2026.8</v>
      </c>
      <c r="P40" s="88">
        <f t="shared" si="6"/>
        <v>2168.1</v>
      </c>
      <c r="Q40" s="88">
        <f t="shared" si="6"/>
        <v>1387.1</v>
      </c>
      <c r="R40" s="88">
        <f t="shared" si="6"/>
        <v>1190.2</v>
      </c>
      <c r="S40" s="88">
        <f t="shared" si="6"/>
        <v>835.9</v>
      </c>
      <c r="T40" s="88">
        <f t="shared" si="6"/>
        <v>685.5</v>
      </c>
      <c r="U40" s="88">
        <f t="shared" si="6"/>
        <v>806</v>
      </c>
      <c r="V40" s="88">
        <f t="shared" si="6"/>
        <v>705</v>
      </c>
      <c r="W40" s="88">
        <f t="shared" si="6"/>
        <v>690.7</v>
      </c>
      <c r="X40" s="88">
        <f t="shared" si="6"/>
        <v>761</v>
      </c>
      <c r="Y40" s="88">
        <f t="shared" si="6"/>
        <v>736</v>
      </c>
      <c r="Z40" s="89" t="str">
        <f t="shared" si="6"/>
        <v/>
      </c>
      <c r="AA40" s="90">
        <f t="shared" si="5"/>
        <v>27869.3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359</v>
      </c>
      <c r="C45" s="99"/>
      <c r="D45" s="99"/>
      <c r="E45" s="99"/>
      <c r="F45" s="99">
        <v>111</v>
      </c>
      <c r="G45" s="99"/>
      <c r="H45" s="99">
        <v>64.3</v>
      </c>
      <c r="I45" s="99"/>
      <c r="J45" s="99">
        <v>796.2</v>
      </c>
      <c r="K45" s="99">
        <v>1029</v>
      </c>
      <c r="L45" s="99">
        <v>962</v>
      </c>
      <c r="M45" s="99">
        <v>800.1</v>
      </c>
      <c r="N45" s="99">
        <v>807.7</v>
      </c>
      <c r="O45" s="99">
        <v>821.8</v>
      </c>
      <c r="P45" s="99">
        <v>971.1</v>
      </c>
      <c r="Q45" s="99">
        <v>337.1</v>
      </c>
      <c r="R45" s="99">
        <v>784.2</v>
      </c>
      <c r="S45" s="99">
        <v>463.9</v>
      </c>
      <c r="T45" s="99">
        <v>320.5</v>
      </c>
      <c r="U45" s="99"/>
      <c r="V45" s="99"/>
      <c r="W45" s="99">
        <v>506.7</v>
      </c>
      <c r="X45" s="99"/>
      <c r="Y45" s="99"/>
      <c r="Z45" s="100"/>
      <c r="AA45" s="79">
        <f t="shared" si="7"/>
        <v>9134.6000000000022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18.7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>
        <v>500</v>
      </c>
      <c r="V47" s="99">
        <v>500</v>
      </c>
      <c r="W47" s="99"/>
      <c r="X47" s="99">
        <v>500</v>
      </c>
      <c r="Y47" s="99">
        <v>500</v>
      </c>
      <c r="Z47" s="100"/>
      <c r="AA47" s="79">
        <f t="shared" si="7"/>
        <v>9518.7000000000007</v>
      </c>
    </row>
    <row r="48" spans="1:27" ht="24.95" customHeight="1" x14ac:dyDescent="0.2">
      <c r="A48" s="85" t="s">
        <v>48</v>
      </c>
      <c r="B48" s="98">
        <v>88</v>
      </c>
      <c r="C48" s="99">
        <v>105.5</v>
      </c>
      <c r="D48" s="99">
        <v>94.5</v>
      </c>
      <c r="E48" s="99">
        <v>86.5</v>
      </c>
      <c r="F48" s="99">
        <v>88.5</v>
      </c>
      <c r="G48" s="99">
        <v>79</v>
      </c>
      <c r="H48" s="99">
        <v>117</v>
      </c>
      <c r="I48" s="99">
        <v>111</v>
      </c>
      <c r="J48" s="99">
        <v>117.5</v>
      </c>
      <c r="K48" s="99">
        <v>91.5</v>
      </c>
      <c r="L48" s="99">
        <v>75.5</v>
      </c>
      <c r="M48" s="99">
        <v>100</v>
      </c>
      <c r="N48" s="99">
        <v>105</v>
      </c>
      <c r="O48" s="99">
        <v>108.5</v>
      </c>
      <c r="P48" s="99">
        <v>127.5</v>
      </c>
      <c r="Q48" s="99">
        <v>136.5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133</v>
      </c>
      <c r="Y48" s="99">
        <v>99</v>
      </c>
      <c r="Z48" s="100"/>
      <c r="AA48" s="79">
        <f t="shared" si="7"/>
        <v>2764</v>
      </c>
    </row>
    <row r="49" spans="1:27" ht="30" customHeight="1" thickBot="1" x14ac:dyDescent="0.25">
      <c r="A49" s="86" t="s">
        <v>49</v>
      </c>
      <c r="B49" s="87">
        <f>IF(LEN(B$2)&gt;0,SUM(B43:B48),"")</f>
        <v>947</v>
      </c>
      <c r="C49" s="88">
        <f t="shared" ref="C49:Z49" si="8">IF(LEN(C$2)&gt;0,SUM(C43:C48),"")</f>
        <v>605.5</v>
      </c>
      <c r="D49" s="88">
        <f t="shared" si="8"/>
        <v>594.5</v>
      </c>
      <c r="E49" s="88">
        <f t="shared" si="8"/>
        <v>586.5</v>
      </c>
      <c r="F49" s="88">
        <f t="shared" si="8"/>
        <v>699.5</v>
      </c>
      <c r="G49" s="88">
        <f t="shared" si="8"/>
        <v>579</v>
      </c>
      <c r="H49" s="88">
        <f t="shared" si="8"/>
        <v>200</v>
      </c>
      <c r="I49" s="88">
        <f t="shared" si="8"/>
        <v>611</v>
      </c>
      <c r="J49" s="88">
        <f t="shared" si="8"/>
        <v>1413.7</v>
      </c>
      <c r="K49" s="88">
        <f t="shared" si="8"/>
        <v>1620.5</v>
      </c>
      <c r="L49" s="88">
        <f t="shared" si="8"/>
        <v>1537.5</v>
      </c>
      <c r="M49" s="88">
        <f t="shared" si="8"/>
        <v>1400.1</v>
      </c>
      <c r="N49" s="88">
        <f t="shared" si="8"/>
        <v>1412.7</v>
      </c>
      <c r="O49" s="88">
        <f t="shared" si="8"/>
        <v>1430.3</v>
      </c>
      <c r="P49" s="88">
        <f t="shared" si="8"/>
        <v>1598.6</v>
      </c>
      <c r="Q49" s="88">
        <f t="shared" si="8"/>
        <v>973.6</v>
      </c>
      <c r="R49" s="88">
        <f t="shared" si="8"/>
        <v>934.2</v>
      </c>
      <c r="S49" s="88">
        <f t="shared" si="8"/>
        <v>613.9</v>
      </c>
      <c r="T49" s="88">
        <f t="shared" si="8"/>
        <v>470.5</v>
      </c>
      <c r="U49" s="88">
        <f t="shared" si="8"/>
        <v>650</v>
      </c>
      <c r="V49" s="88">
        <f t="shared" si="8"/>
        <v>650</v>
      </c>
      <c r="W49" s="88">
        <f t="shared" si="8"/>
        <v>656.7</v>
      </c>
      <c r="X49" s="88">
        <f t="shared" si="8"/>
        <v>633</v>
      </c>
      <c r="Y49" s="88">
        <f t="shared" si="8"/>
        <v>599</v>
      </c>
      <c r="Z49" s="89" t="str">
        <f t="shared" si="8"/>
        <v/>
      </c>
      <c r="AA49" s="90">
        <f t="shared" si="7"/>
        <v>21417.300000000003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5939.7559999999994</v>
      </c>
      <c r="C52" s="88">
        <f t="shared" ref="C52:Z52" si="10">IF(LEN(C$2)&gt;0,SUM(C10:C15)+C26+C40,"")</f>
        <v>5384.9170000000004</v>
      </c>
      <c r="D52" s="88">
        <f t="shared" si="10"/>
        <v>5226.7130000000006</v>
      </c>
      <c r="E52" s="88">
        <f t="shared" si="10"/>
        <v>5189.9389999999994</v>
      </c>
      <c r="F52" s="88">
        <f t="shared" si="10"/>
        <v>5402.6380000000008</v>
      </c>
      <c r="G52" s="88">
        <f t="shared" si="10"/>
        <v>5829.4830000000002</v>
      </c>
      <c r="H52" s="88">
        <f t="shared" si="10"/>
        <v>6261.3090000000002</v>
      </c>
      <c r="I52" s="88">
        <f t="shared" si="10"/>
        <v>7158.6860000000006</v>
      </c>
      <c r="J52" s="88">
        <f t="shared" si="10"/>
        <v>8560.4410000000007</v>
      </c>
      <c r="K52" s="88">
        <f t="shared" si="10"/>
        <v>9034.1179999999986</v>
      </c>
      <c r="L52" s="88">
        <f t="shared" si="10"/>
        <v>8853.9989999999998</v>
      </c>
      <c r="M52" s="88">
        <f t="shared" si="10"/>
        <v>8900.2109999999993</v>
      </c>
      <c r="N52" s="88">
        <f t="shared" si="10"/>
        <v>8780.5159999999996</v>
      </c>
      <c r="O52" s="88">
        <f t="shared" si="10"/>
        <v>8342.8399999999983</v>
      </c>
      <c r="P52" s="88">
        <f t="shared" si="10"/>
        <v>8365.6020000000008</v>
      </c>
      <c r="Q52" s="88">
        <f t="shared" si="10"/>
        <v>7497.9929999999986</v>
      </c>
      <c r="R52" s="88">
        <f t="shared" si="10"/>
        <v>7503.78</v>
      </c>
      <c r="S52" s="88">
        <f t="shared" si="10"/>
        <v>7763.3919999999989</v>
      </c>
      <c r="T52" s="88">
        <f t="shared" si="10"/>
        <v>7724.4310000000005</v>
      </c>
      <c r="U52" s="88">
        <f t="shared" si="10"/>
        <v>7743.5579999999991</v>
      </c>
      <c r="V52" s="88">
        <f t="shared" si="10"/>
        <v>7263.5889999999999</v>
      </c>
      <c r="W52" s="88">
        <f t="shared" si="10"/>
        <v>6760.4469999999992</v>
      </c>
      <c r="X52" s="88">
        <f t="shared" si="10"/>
        <v>6434.7160000000003</v>
      </c>
      <c r="Y52" s="88">
        <f t="shared" si="10"/>
        <v>5928.9049999999997</v>
      </c>
      <c r="Z52" s="89" t="str">
        <f t="shared" si="10"/>
        <v/>
      </c>
      <c r="AA52" s="104">
        <f>SUM(B52:Z52)</f>
        <v>171851.97899999996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859</v>
      </c>
      <c r="C4" s="18">
        <v>471.2</v>
      </c>
      <c r="D4" s="18">
        <v>329.2</v>
      </c>
      <c r="E4" s="18">
        <v>449</v>
      </c>
      <c r="F4" s="18">
        <v>611</v>
      </c>
      <c r="G4" s="18">
        <v>485.9</v>
      </c>
      <c r="H4" s="18">
        <v>83</v>
      </c>
      <c r="I4" s="18">
        <v>471.7</v>
      </c>
      <c r="J4" s="18">
        <v>1296.2</v>
      </c>
      <c r="K4" s="18">
        <v>1529</v>
      </c>
      <c r="L4" s="18">
        <v>1462</v>
      </c>
      <c r="M4" s="18">
        <v>1300.0999999999999</v>
      </c>
      <c r="N4" s="18">
        <v>1307.7</v>
      </c>
      <c r="O4" s="18">
        <v>1321.8</v>
      </c>
      <c r="P4" s="18">
        <v>1471.1</v>
      </c>
      <c r="Q4" s="18">
        <v>837.1</v>
      </c>
      <c r="R4" s="18">
        <v>284.20000000000005</v>
      </c>
      <c r="S4" s="18">
        <v>-36.100000000000023</v>
      </c>
      <c r="T4" s="18">
        <v>-179.5</v>
      </c>
      <c r="U4" s="18">
        <v>-376.20000000000005</v>
      </c>
      <c r="V4" s="18">
        <v>-30.600000000000023</v>
      </c>
      <c r="W4" s="18">
        <v>153</v>
      </c>
      <c r="X4" s="18">
        <v>73.699999999999989</v>
      </c>
      <c r="Y4" s="18">
        <v>359.8</v>
      </c>
      <c r="Z4" s="19"/>
      <c r="AA4" s="111">
        <f>SUM(B4:Z4)</f>
        <v>14533.3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</v>
      </c>
      <c r="C7" s="117">
        <v>117.41</v>
      </c>
      <c r="D7" s="117">
        <v>114.04</v>
      </c>
      <c r="E7" s="117">
        <v>114.2</v>
      </c>
      <c r="F7" s="117">
        <v>117.1</v>
      </c>
      <c r="G7" s="117">
        <v>121.78</v>
      </c>
      <c r="H7" s="117">
        <v>148.61000000000001</v>
      </c>
      <c r="I7" s="117">
        <v>159.74</v>
      </c>
      <c r="J7" s="117">
        <v>163.69999999999999</v>
      </c>
      <c r="K7" s="117">
        <v>117.22</v>
      </c>
      <c r="L7" s="117">
        <v>103.52</v>
      </c>
      <c r="M7" s="117">
        <v>39.700000000000003</v>
      </c>
      <c r="N7" s="117">
        <v>41.45</v>
      </c>
      <c r="O7" s="117">
        <v>80</v>
      </c>
      <c r="P7" s="117">
        <v>119.98</v>
      </c>
      <c r="Q7" s="117">
        <v>152.5</v>
      </c>
      <c r="R7" s="117">
        <v>168</v>
      </c>
      <c r="S7" s="117">
        <v>200.01</v>
      </c>
      <c r="T7" s="117">
        <v>184.49</v>
      </c>
      <c r="U7" s="117">
        <v>179</v>
      </c>
      <c r="V7" s="117">
        <v>162.66</v>
      </c>
      <c r="W7" s="117">
        <v>152.69999999999999</v>
      </c>
      <c r="X7" s="117">
        <v>148.08000000000001</v>
      </c>
      <c r="Y7" s="117">
        <v>133.11000000000001</v>
      </c>
      <c r="Z7" s="118"/>
      <c r="AA7" s="119">
        <f>IF(SUM(B7:Z7)&lt;&gt;0,AVERAGEIF(B7:Z7,"&lt;&gt;"""),"")</f>
        <v>131.62499999999997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28.8</v>
      </c>
      <c r="D13" s="129">
        <v>170.8</v>
      </c>
      <c r="E13" s="129">
        <v>51</v>
      </c>
      <c r="F13" s="129"/>
      <c r="G13" s="129">
        <v>14.1</v>
      </c>
      <c r="H13" s="129"/>
      <c r="I13" s="129">
        <v>28.3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876.2</v>
      </c>
      <c r="V13" s="129">
        <v>530.6</v>
      </c>
      <c r="W13" s="129"/>
      <c r="X13" s="129">
        <v>426.3</v>
      </c>
      <c r="Y13" s="130">
        <v>140.19999999999999</v>
      </c>
      <c r="Z13" s="131"/>
      <c r="AA13" s="132">
        <f t="shared" si="0"/>
        <v>2266.3000000000002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500</v>
      </c>
      <c r="S15" s="133">
        <v>500</v>
      </c>
      <c r="T15" s="133">
        <v>500</v>
      </c>
      <c r="U15" s="133"/>
      <c r="V15" s="133"/>
      <c r="W15" s="133">
        <v>353.7</v>
      </c>
      <c r="X15" s="133"/>
      <c r="Y15" s="133"/>
      <c r="Z15" s="131"/>
      <c r="AA15" s="132">
        <f t="shared" si="0"/>
        <v>1853.7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28.8</v>
      </c>
      <c r="D16" s="135">
        <f t="shared" si="1"/>
        <v>170.8</v>
      </c>
      <c r="E16" s="135">
        <f t="shared" si="1"/>
        <v>51</v>
      </c>
      <c r="F16" s="135">
        <f t="shared" si="1"/>
        <v>0</v>
      </c>
      <c r="G16" s="135">
        <f t="shared" si="1"/>
        <v>14.1</v>
      </c>
      <c r="H16" s="135">
        <f t="shared" si="1"/>
        <v>0</v>
      </c>
      <c r="I16" s="135">
        <f t="shared" si="1"/>
        <v>28.3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876.2</v>
      </c>
      <c r="V16" s="135">
        <f t="shared" si="1"/>
        <v>530.6</v>
      </c>
      <c r="W16" s="135">
        <f t="shared" si="1"/>
        <v>353.7</v>
      </c>
      <c r="X16" s="135">
        <f t="shared" si="1"/>
        <v>426.3</v>
      </c>
      <c r="Y16" s="135">
        <f t="shared" si="1"/>
        <v>140.19999999999999</v>
      </c>
      <c r="Z16" s="136" t="str">
        <f t="shared" si="1"/>
        <v/>
      </c>
      <c r="AA16" s="90">
        <f t="shared" si="0"/>
        <v>4120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359</v>
      </c>
      <c r="C21" s="129"/>
      <c r="D21" s="129"/>
      <c r="E21" s="129"/>
      <c r="F21" s="129">
        <v>111</v>
      </c>
      <c r="G21" s="129"/>
      <c r="H21" s="129">
        <v>64.3</v>
      </c>
      <c r="I21" s="129"/>
      <c r="J21" s="129">
        <v>796.2</v>
      </c>
      <c r="K21" s="129">
        <v>1029</v>
      </c>
      <c r="L21" s="129">
        <v>962</v>
      </c>
      <c r="M21" s="129">
        <v>800.1</v>
      </c>
      <c r="N21" s="129">
        <v>807.7</v>
      </c>
      <c r="O21" s="129">
        <v>821.8</v>
      </c>
      <c r="P21" s="129">
        <v>971.1</v>
      </c>
      <c r="Q21" s="129">
        <v>337.1</v>
      </c>
      <c r="R21" s="129">
        <v>784.2</v>
      </c>
      <c r="S21" s="129">
        <v>463.9</v>
      </c>
      <c r="T21" s="129">
        <v>320.5</v>
      </c>
      <c r="U21" s="129"/>
      <c r="V21" s="129"/>
      <c r="W21" s="129">
        <v>506.7</v>
      </c>
      <c r="X21" s="129"/>
      <c r="Y21" s="130"/>
      <c r="Z21" s="131"/>
      <c r="AA21" s="132">
        <f t="shared" si="2"/>
        <v>9134.6000000000022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18.7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>
        <v>500</v>
      </c>
      <c r="V23" s="133">
        <v>500</v>
      </c>
      <c r="W23" s="133"/>
      <c r="X23" s="133">
        <v>500</v>
      </c>
      <c r="Y23" s="133">
        <v>500</v>
      </c>
      <c r="Z23" s="131"/>
      <c r="AA23" s="132">
        <f t="shared" si="2"/>
        <v>9518.7000000000007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859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611</v>
      </c>
      <c r="G24" s="135">
        <f t="shared" si="3"/>
        <v>500</v>
      </c>
      <c r="H24" s="135">
        <f t="shared" si="3"/>
        <v>83</v>
      </c>
      <c r="I24" s="135">
        <f t="shared" si="3"/>
        <v>500</v>
      </c>
      <c r="J24" s="135">
        <f t="shared" si="3"/>
        <v>1296.2</v>
      </c>
      <c r="K24" s="135">
        <f t="shared" si="3"/>
        <v>1529</v>
      </c>
      <c r="L24" s="135">
        <f t="shared" si="3"/>
        <v>1462</v>
      </c>
      <c r="M24" s="135">
        <f t="shared" si="3"/>
        <v>1300.0999999999999</v>
      </c>
      <c r="N24" s="135">
        <f t="shared" si="3"/>
        <v>1307.7</v>
      </c>
      <c r="O24" s="135">
        <f t="shared" si="3"/>
        <v>1321.8</v>
      </c>
      <c r="P24" s="135">
        <f t="shared" si="3"/>
        <v>1471.1</v>
      </c>
      <c r="Q24" s="135">
        <f t="shared" si="3"/>
        <v>837.1</v>
      </c>
      <c r="R24" s="135">
        <f t="shared" si="3"/>
        <v>784.2</v>
      </c>
      <c r="S24" s="135">
        <f t="shared" si="3"/>
        <v>463.9</v>
      </c>
      <c r="T24" s="135">
        <f t="shared" si="3"/>
        <v>320.5</v>
      </c>
      <c r="U24" s="135">
        <f t="shared" si="3"/>
        <v>500</v>
      </c>
      <c r="V24" s="135">
        <f t="shared" si="3"/>
        <v>500</v>
      </c>
      <c r="W24" s="135">
        <f t="shared" si="3"/>
        <v>506.7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18653.300000000003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2025-01-30T12:07:00Z</dcterms:created>
  <dcterms:modified xsi:type="dcterms:W3CDTF">2025-01-30T12:07:02Z</dcterms:modified>
</cp:coreProperties>
</file>