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40" windowHeight="1227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AA16" i="6" s="1"/>
  <c r="B16" i="6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4" l="1"/>
</calcChain>
</file>

<file path=xl/sharedStrings.xml><?xml version="1.0" encoding="utf-8"?>
<sst xmlns="http://schemas.openxmlformats.org/spreadsheetml/2006/main" count="119" uniqueCount="54">
  <si>
    <t>Publication on: 29/01/2025 14:17:54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</si>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</sst>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6A78-4149-9A86-65A38688B19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6A78-4149-9A86-65A38688B19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6A78-4149-9A86-65A38688B19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6A78-4149-9A86-65A38688B19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6A78-4149-9A86-65A38688B19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6A78-4149-9A86-65A38688B19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6A78-4149-9A86-65A38688B19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640</c:v>
                </c:pt>
                <c:pt idx="1">
                  <c:v>302</c:v>
                </c:pt>
                <c:pt idx="2">
                  <c:v>302</c:v>
                </c:pt>
                <c:pt idx="3">
                  <c:v>302</c:v>
                </c:pt>
                <c:pt idx="4">
                  <c:v>302</c:v>
                </c:pt>
                <c:pt idx="5">
                  <c:v>302</c:v>
                </c:pt>
                <c:pt idx="6">
                  <c:v>502</c:v>
                </c:pt>
                <c:pt idx="7">
                  <c:v>455</c:v>
                </c:pt>
                <c:pt idx="8">
                  <c:v>455</c:v>
                </c:pt>
                <c:pt idx="9">
                  <c:v>455</c:v>
                </c:pt>
                <c:pt idx="10">
                  <c:v>455</c:v>
                </c:pt>
                <c:pt idx="11">
                  <c:v>455</c:v>
                </c:pt>
                <c:pt idx="12">
                  <c:v>455</c:v>
                </c:pt>
                <c:pt idx="13">
                  <c:v>455</c:v>
                </c:pt>
                <c:pt idx="14">
                  <c:v>455</c:v>
                </c:pt>
                <c:pt idx="15">
                  <c:v>455</c:v>
                </c:pt>
                <c:pt idx="16">
                  <c:v>455</c:v>
                </c:pt>
                <c:pt idx="17">
                  <c:v>616</c:v>
                </c:pt>
                <c:pt idx="18">
                  <c:v>616</c:v>
                </c:pt>
                <c:pt idx="19">
                  <c:v>616</c:v>
                </c:pt>
                <c:pt idx="20">
                  <c:v>616</c:v>
                </c:pt>
                <c:pt idx="21">
                  <c:v>502</c:v>
                </c:pt>
                <c:pt idx="22">
                  <c:v>302</c:v>
                </c:pt>
                <c:pt idx="23">
                  <c:v>302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A78-4149-9A86-65A38688B19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117</c:v>
                </c:pt>
                <c:pt idx="1">
                  <c:v>84.5</c:v>
                </c:pt>
                <c:pt idx="2">
                  <c:v>84.5</c:v>
                </c:pt>
                <c:pt idx="3">
                  <c:v>90.5</c:v>
                </c:pt>
                <c:pt idx="4">
                  <c:v>119</c:v>
                </c:pt>
                <c:pt idx="5">
                  <c:v>117</c:v>
                </c:pt>
                <c:pt idx="6">
                  <c:v>117</c:v>
                </c:pt>
                <c:pt idx="7">
                  <c:v>136</c:v>
                </c:pt>
                <c:pt idx="8">
                  <c:v>117.5</c:v>
                </c:pt>
                <c:pt idx="9">
                  <c:v>117.5</c:v>
                </c:pt>
                <c:pt idx="10">
                  <c:v>91</c:v>
                </c:pt>
                <c:pt idx="11">
                  <c:v>91</c:v>
                </c:pt>
                <c:pt idx="12">
                  <c:v>91</c:v>
                </c:pt>
                <c:pt idx="13">
                  <c:v>92.5</c:v>
                </c:pt>
                <c:pt idx="14">
                  <c:v>93</c:v>
                </c:pt>
                <c:pt idx="15">
                  <c:v>139</c:v>
                </c:pt>
                <c:pt idx="16">
                  <c:v>189</c:v>
                </c:pt>
                <c:pt idx="17">
                  <c:v>237</c:v>
                </c:pt>
                <c:pt idx="18">
                  <c:v>247</c:v>
                </c:pt>
                <c:pt idx="19">
                  <c:v>243</c:v>
                </c:pt>
                <c:pt idx="20">
                  <c:v>215</c:v>
                </c:pt>
                <c:pt idx="21">
                  <c:v>177</c:v>
                </c:pt>
                <c:pt idx="22">
                  <c:v>132</c:v>
                </c:pt>
                <c:pt idx="23">
                  <c:v>117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A78-4149-9A86-65A38688B19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2039.9</c:v>
                </c:pt>
                <c:pt idx="1">
                  <c:v>2033.232</c:v>
                </c:pt>
                <c:pt idx="2">
                  <c:v>2004.922</c:v>
                </c:pt>
                <c:pt idx="3">
                  <c:v>2039.9</c:v>
                </c:pt>
                <c:pt idx="4">
                  <c:v>2136.1869999999999</c:v>
                </c:pt>
                <c:pt idx="5">
                  <c:v>2681.7870000000003</c:v>
                </c:pt>
                <c:pt idx="6">
                  <c:v>3651.5520000000001</c:v>
                </c:pt>
                <c:pt idx="7">
                  <c:v>3726.09</c:v>
                </c:pt>
                <c:pt idx="8">
                  <c:v>3789.3310000000001</c:v>
                </c:pt>
                <c:pt idx="9">
                  <c:v>3713.6040000000003</c:v>
                </c:pt>
                <c:pt idx="10">
                  <c:v>3248.663</c:v>
                </c:pt>
                <c:pt idx="11">
                  <c:v>3091.5630000000001</c:v>
                </c:pt>
                <c:pt idx="12">
                  <c:v>3018.0190000000002</c:v>
                </c:pt>
                <c:pt idx="13">
                  <c:v>3061.6149999999998</c:v>
                </c:pt>
                <c:pt idx="14">
                  <c:v>3606.5450000000001</c:v>
                </c:pt>
                <c:pt idx="15">
                  <c:v>3897.8100000000004</c:v>
                </c:pt>
                <c:pt idx="16">
                  <c:v>3922.7730000000001</c:v>
                </c:pt>
                <c:pt idx="17">
                  <c:v>3908.9859999999999</c:v>
                </c:pt>
                <c:pt idx="18">
                  <c:v>3829.8780000000002</c:v>
                </c:pt>
                <c:pt idx="19">
                  <c:v>3810.364</c:v>
                </c:pt>
                <c:pt idx="20">
                  <c:v>4046.471</c:v>
                </c:pt>
                <c:pt idx="21">
                  <c:v>3911.8280000000004</c:v>
                </c:pt>
                <c:pt idx="22">
                  <c:v>3802.6260000000002</c:v>
                </c:pt>
                <c:pt idx="23">
                  <c:v>3838.9110000000001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A78-4149-9A86-65A38688B19E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110</c:v>
                </c:pt>
                <c:pt idx="1">
                  <c:v>186.4</c:v>
                </c:pt>
                <c:pt idx="2">
                  <c:v>181</c:v>
                </c:pt>
                <c:pt idx="3">
                  <c:v>186</c:v>
                </c:pt>
                <c:pt idx="4">
                  <c:v>190</c:v>
                </c:pt>
                <c:pt idx="5">
                  <c:v>181</c:v>
                </c:pt>
                <c:pt idx="6">
                  <c:v>256</c:v>
                </c:pt>
                <c:pt idx="7">
                  <c:v>229</c:v>
                </c:pt>
                <c:pt idx="8">
                  <c:v>166</c:v>
                </c:pt>
                <c:pt idx="9">
                  <c:v>90</c:v>
                </c:pt>
                <c:pt idx="10">
                  <c:v>80</c:v>
                </c:pt>
                <c:pt idx="11">
                  <c:v>96</c:v>
                </c:pt>
                <c:pt idx="12">
                  <c:v>96</c:v>
                </c:pt>
                <c:pt idx="13">
                  <c:v>90</c:v>
                </c:pt>
                <c:pt idx="14">
                  <c:v>95</c:v>
                </c:pt>
                <c:pt idx="15">
                  <c:v>648.29999999999995</c:v>
                </c:pt>
                <c:pt idx="16">
                  <c:v>778</c:v>
                </c:pt>
                <c:pt idx="17">
                  <c:v>863</c:v>
                </c:pt>
                <c:pt idx="18">
                  <c:v>866</c:v>
                </c:pt>
                <c:pt idx="19">
                  <c:v>555.5</c:v>
                </c:pt>
                <c:pt idx="20">
                  <c:v>574.6</c:v>
                </c:pt>
                <c:pt idx="21">
                  <c:v>741.9</c:v>
                </c:pt>
                <c:pt idx="22">
                  <c:v>981.5</c:v>
                </c:pt>
                <c:pt idx="23">
                  <c:v>544.20000000000005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A78-4149-9A86-65A38688B19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2909.4349999999999</c:v>
                </c:pt>
                <c:pt idx="1">
                  <c:v>2970.4760000000001</c:v>
                </c:pt>
                <c:pt idx="2">
                  <c:v>2954.8580000000002</c:v>
                </c:pt>
                <c:pt idx="3">
                  <c:v>2939.3290000000002</c:v>
                </c:pt>
                <c:pt idx="4">
                  <c:v>2889.8620000000005</c:v>
                </c:pt>
                <c:pt idx="5">
                  <c:v>2837.8000000000006</c:v>
                </c:pt>
                <c:pt idx="6">
                  <c:v>2787.886</c:v>
                </c:pt>
                <c:pt idx="7">
                  <c:v>3087.9659999999994</c:v>
                </c:pt>
                <c:pt idx="8">
                  <c:v>3746.1979999999999</c:v>
                </c:pt>
                <c:pt idx="9">
                  <c:v>4473.0660000000007</c:v>
                </c:pt>
                <c:pt idx="10">
                  <c:v>4995.1570000000011</c:v>
                </c:pt>
                <c:pt idx="11">
                  <c:v>5158.8460000000005</c:v>
                </c:pt>
                <c:pt idx="12">
                  <c:v>5049.1850000000013</c:v>
                </c:pt>
                <c:pt idx="13">
                  <c:v>4567.018</c:v>
                </c:pt>
                <c:pt idx="14">
                  <c:v>3886.5539999999996</c:v>
                </c:pt>
                <c:pt idx="15">
                  <c:v>2886.3929999999996</c:v>
                </c:pt>
                <c:pt idx="16">
                  <c:v>2107.0569999999998</c:v>
                </c:pt>
                <c:pt idx="17">
                  <c:v>1827.4939999999999</c:v>
                </c:pt>
                <c:pt idx="18">
                  <c:v>1718.5630000000001</c:v>
                </c:pt>
                <c:pt idx="19">
                  <c:v>1594.1860000000001</c:v>
                </c:pt>
                <c:pt idx="20">
                  <c:v>1482.1280000000002</c:v>
                </c:pt>
                <c:pt idx="21">
                  <c:v>1370.5679999999998</c:v>
                </c:pt>
                <c:pt idx="22">
                  <c:v>1310.7749999999999</c:v>
                </c:pt>
                <c:pt idx="23">
                  <c:v>1250.6090000000002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A78-4149-9A86-65A38688B19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92</c:v>
                </c:pt>
                <c:pt idx="1">
                  <c:v>94</c:v>
                </c:pt>
                <c:pt idx="2">
                  <c:v>95</c:v>
                </c:pt>
                <c:pt idx="3">
                  <c:v>96</c:v>
                </c:pt>
                <c:pt idx="4">
                  <c:v>98</c:v>
                </c:pt>
                <c:pt idx="5">
                  <c:v>102</c:v>
                </c:pt>
                <c:pt idx="6">
                  <c:v>106</c:v>
                </c:pt>
                <c:pt idx="7">
                  <c:v>118</c:v>
                </c:pt>
                <c:pt idx="8">
                  <c:v>131</c:v>
                </c:pt>
                <c:pt idx="9">
                  <c:v>137</c:v>
                </c:pt>
                <c:pt idx="10">
                  <c:v>134</c:v>
                </c:pt>
                <c:pt idx="11">
                  <c:v>125</c:v>
                </c:pt>
                <c:pt idx="12">
                  <c:v>117</c:v>
                </c:pt>
                <c:pt idx="13">
                  <c:v>105</c:v>
                </c:pt>
                <c:pt idx="14">
                  <c:v>85</c:v>
                </c:pt>
                <c:pt idx="15">
                  <c:v>58</c:v>
                </c:pt>
                <c:pt idx="16">
                  <c:v>37</c:v>
                </c:pt>
                <c:pt idx="17">
                  <c:v>29</c:v>
                </c:pt>
                <c:pt idx="18">
                  <c:v>26</c:v>
                </c:pt>
                <c:pt idx="19">
                  <c:v>24</c:v>
                </c:pt>
                <c:pt idx="20">
                  <c:v>24</c:v>
                </c:pt>
                <c:pt idx="21">
                  <c:v>23</c:v>
                </c:pt>
                <c:pt idx="22">
                  <c:v>22</c:v>
                </c:pt>
                <c:pt idx="23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A78-4149-9A86-65A38688B19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5">
                  <c:v>131</c:v>
                </c:pt>
                <c:pt idx="6">
                  <c:v>311</c:v>
                </c:pt>
                <c:pt idx="7">
                  <c:v>395</c:v>
                </c:pt>
                <c:pt idx="8">
                  <c:v>328</c:v>
                </c:pt>
                <c:pt idx="9">
                  <c:v>73</c:v>
                </c:pt>
                <c:pt idx="10">
                  <c:v>73</c:v>
                </c:pt>
                <c:pt idx="11">
                  <c:v>73</c:v>
                </c:pt>
                <c:pt idx="12">
                  <c:v>60</c:v>
                </c:pt>
                <c:pt idx="13">
                  <c:v>60</c:v>
                </c:pt>
                <c:pt idx="14">
                  <c:v>60</c:v>
                </c:pt>
                <c:pt idx="15">
                  <c:v>105</c:v>
                </c:pt>
                <c:pt idx="16">
                  <c:v>577</c:v>
                </c:pt>
                <c:pt idx="17">
                  <c:v>902</c:v>
                </c:pt>
                <c:pt idx="18">
                  <c:v>967</c:v>
                </c:pt>
                <c:pt idx="19">
                  <c:v>697</c:v>
                </c:pt>
                <c:pt idx="20">
                  <c:v>601</c:v>
                </c:pt>
                <c:pt idx="21">
                  <c:v>391</c:v>
                </c:pt>
                <c:pt idx="22">
                  <c:v>105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6A78-4149-9A86-65A38688B1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100.05</c:v>
                </c:pt>
                <c:pt idx="1">
                  <c:v>99.5</c:v>
                </c:pt>
                <c:pt idx="2">
                  <c:v>97.82</c:v>
                </c:pt>
                <c:pt idx="3">
                  <c:v>100</c:v>
                </c:pt>
                <c:pt idx="4">
                  <c:v>99.68</c:v>
                </c:pt>
                <c:pt idx="5">
                  <c:v>112.95</c:v>
                </c:pt>
                <c:pt idx="6">
                  <c:v>141.5</c:v>
                </c:pt>
                <c:pt idx="7">
                  <c:v>154.44</c:v>
                </c:pt>
                <c:pt idx="8">
                  <c:v>160.30000000000001</c:v>
                </c:pt>
                <c:pt idx="9">
                  <c:v>145.19</c:v>
                </c:pt>
                <c:pt idx="10">
                  <c:v>110.01</c:v>
                </c:pt>
                <c:pt idx="11">
                  <c:v>105.46</c:v>
                </c:pt>
                <c:pt idx="12">
                  <c:v>113</c:v>
                </c:pt>
                <c:pt idx="13">
                  <c:v>113.3</c:v>
                </c:pt>
                <c:pt idx="14">
                  <c:v>129.9</c:v>
                </c:pt>
                <c:pt idx="15">
                  <c:v>153.25</c:v>
                </c:pt>
                <c:pt idx="16">
                  <c:v>161.04</c:v>
                </c:pt>
                <c:pt idx="17">
                  <c:v>176.91</c:v>
                </c:pt>
                <c:pt idx="18">
                  <c:v>173.14</c:v>
                </c:pt>
                <c:pt idx="19">
                  <c:v>161.28</c:v>
                </c:pt>
                <c:pt idx="20">
                  <c:v>151.26</c:v>
                </c:pt>
                <c:pt idx="21">
                  <c:v>134.96</c:v>
                </c:pt>
                <c:pt idx="22">
                  <c:v>126.89</c:v>
                </c:pt>
                <c:pt idx="23">
                  <c:v>120.2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A78-4149-9A86-65A38688B1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81</c:v>
                </c:pt>
                <c:pt idx="1">
                  <c:v>73.5</c:v>
                </c:pt>
                <c:pt idx="2">
                  <c:v>73</c:v>
                </c:pt>
                <c:pt idx="3">
                  <c:v>70.5</c:v>
                </c:pt>
                <c:pt idx="4">
                  <c:v>67.5</c:v>
                </c:pt>
                <c:pt idx="5">
                  <c:v>85.5</c:v>
                </c:pt>
                <c:pt idx="6">
                  <c:v>103</c:v>
                </c:pt>
                <c:pt idx="7">
                  <c:v>133.5</c:v>
                </c:pt>
                <c:pt idx="8">
                  <c:v>140.5</c:v>
                </c:pt>
                <c:pt idx="9">
                  <c:v>141</c:v>
                </c:pt>
                <c:pt idx="10">
                  <c:v>128.5</c:v>
                </c:pt>
                <c:pt idx="11">
                  <c:v>131</c:v>
                </c:pt>
                <c:pt idx="12">
                  <c:v>135.5</c:v>
                </c:pt>
                <c:pt idx="13">
                  <c:v>134</c:v>
                </c:pt>
                <c:pt idx="14">
                  <c:v>149</c:v>
                </c:pt>
                <c:pt idx="15">
                  <c:v>164</c:v>
                </c:pt>
                <c:pt idx="16">
                  <c:v>204</c:v>
                </c:pt>
                <c:pt idx="17">
                  <c:v>205</c:v>
                </c:pt>
                <c:pt idx="18">
                  <c:v>205</c:v>
                </c:pt>
                <c:pt idx="19">
                  <c:v>213</c:v>
                </c:pt>
                <c:pt idx="20">
                  <c:v>212</c:v>
                </c:pt>
                <c:pt idx="21">
                  <c:v>201</c:v>
                </c:pt>
                <c:pt idx="22">
                  <c:v>168</c:v>
                </c:pt>
                <c:pt idx="23">
                  <c:v>153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E0-494F-B806-8F8D0CEC0C3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994.66499999999996</c:v>
                </c:pt>
                <c:pt idx="1">
                  <c:v>975.22399999999993</c:v>
                </c:pt>
                <c:pt idx="2">
                  <c:v>960.48</c:v>
                </c:pt>
                <c:pt idx="3">
                  <c:v>948.36500000000001</c:v>
                </c:pt>
                <c:pt idx="4">
                  <c:v>936.21699999999998</c:v>
                </c:pt>
                <c:pt idx="5">
                  <c:v>926.15800000000002</c:v>
                </c:pt>
                <c:pt idx="6">
                  <c:v>940.12400000000002</c:v>
                </c:pt>
                <c:pt idx="7">
                  <c:v>950.24099999999999</c:v>
                </c:pt>
                <c:pt idx="8">
                  <c:v>882.65099999999995</c:v>
                </c:pt>
                <c:pt idx="9">
                  <c:v>859.01400000000001</c:v>
                </c:pt>
                <c:pt idx="10">
                  <c:v>861.64499999999998</c:v>
                </c:pt>
                <c:pt idx="11">
                  <c:v>876.65300000000002</c:v>
                </c:pt>
                <c:pt idx="12">
                  <c:v>805.33899999999994</c:v>
                </c:pt>
                <c:pt idx="13">
                  <c:v>784.70299999999997</c:v>
                </c:pt>
                <c:pt idx="14">
                  <c:v>756.91099999999994</c:v>
                </c:pt>
                <c:pt idx="15">
                  <c:v>745.87300000000005</c:v>
                </c:pt>
                <c:pt idx="16">
                  <c:v>742.14</c:v>
                </c:pt>
                <c:pt idx="17">
                  <c:v>740.06600000000014</c:v>
                </c:pt>
                <c:pt idx="18">
                  <c:v>754.36400000000015</c:v>
                </c:pt>
                <c:pt idx="19">
                  <c:v>786.02800000000002</c:v>
                </c:pt>
                <c:pt idx="20">
                  <c:v>786.11700000000008</c:v>
                </c:pt>
                <c:pt idx="21">
                  <c:v>855.65200000000004</c:v>
                </c:pt>
                <c:pt idx="22">
                  <c:v>925.28100000000006</c:v>
                </c:pt>
                <c:pt idx="23">
                  <c:v>978.01900000000012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1E0-494F-B806-8F8D0CEC0C3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1059.4440000000002</c:v>
                </c:pt>
                <c:pt idx="1">
                  <c:v>1041.1180000000002</c:v>
                </c:pt>
                <c:pt idx="2">
                  <c:v>1039.3629999999998</c:v>
                </c:pt>
                <c:pt idx="3">
                  <c:v>1045.691</c:v>
                </c:pt>
                <c:pt idx="4">
                  <c:v>1093.723</c:v>
                </c:pt>
                <c:pt idx="5">
                  <c:v>1247.2460000000003</c:v>
                </c:pt>
                <c:pt idx="6">
                  <c:v>1493.3810000000001</c:v>
                </c:pt>
                <c:pt idx="7">
                  <c:v>1631.1690000000001</c:v>
                </c:pt>
                <c:pt idx="8">
                  <c:v>1689.2450000000001</c:v>
                </c:pt>
                <c:pt idx="9">
                  <c:v>1636.8779999999999</c:v>
                </c:pt>
                <c:pt idx="10">
                  <c:v>1602.3079999999998</c:v>
                </c:pt>
                <c:pt idx="11">
                  <c:v>1587.0649999999998</c:v>
                </c:pt>
                <c:pt idx="12">
                  <c:v>1515.9799999999996</c:v>
                </c:pt>
                <c:pt idx="13">
                  <c:v>1490.4929999999999</c:v>
                </c:pt>
                <c:pt idx="14">
                  <c:v>1482.7090000000001</c:v>
                </c:pt>
                <c:pt idx="15">
                  <c:v>1462.7859999999998</c:v>
                </c:pt>
                <c:pt idx="16">
                  <c:v>1464.4459999999999</c:v>
                </c:pt>
                <c:pt idx="17">
                  <c:v>1483.626</c:v>
                </c:pt>
                <c:pt idx="18">
                  <c:v>1443.86</c:v>
                </c:pt>
                <c:pt idx="19">
                  <c:v>1391.0780000000002</c:v>
                </c:pt>
                <c:pt idx="20">
                  <c:v>1280.8230000000001</c:v>
                </c:pt>
                <c:pt idx="21">
                  <c:v>1140.748</c:v>
                </c:pt>
                <c:pt idx="22">
                  <c:v>1077.405</c:v>
                </c:pt>
                <c:pt idx="23">
                  <c:v>1027.538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1E0-494F-B806-8F8D0CEC0C3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2382.8910000000005</c:v>
                </c:pt>
                <c:pt idx="1">
                  <c:v>2299.8079999999995</c:v>
                </c:pt>
                <c:pt idx="2">
                  <c:v>2214.8359999999998</c:v>
                </c:pt>
                <c:pt idx="3">
                  <c:v>2172.5190000000002</c:v>
                </c:pt>
                <c:pt idx="4">
                  <c:v>2276.7719999999995</c:v>
                </c:pt>
                <c:pt idx="5">
                  <c:v>2614.3780000000002</c:v>
                </c:pt>
                <c:pt idx="6">
                  <c:v>3083.8869999999997</c:v>
                </c:pt>
                <c:pt idx="7">
                  <c:v>3395.5320000000002</c:v>
                </c:pt>
                <c:pt idx="8">
                  <c:v>3792.7610000000004</c:v>
                </c:pt>
                <c:pt idx="9">
                  <c:v>3977.2770000000005</c:v>
                </c:pt>
                <c:pt idx="10">
                  <c:v>4005.3669999999997</c:v>
                </c:pt>
                <c:pt idx="11">
                  <c:v>4056.6909999999998</c:v>
                </c:pt>
                <c:pt idx="12">
                  <c:v>4035.6089999999995</c:v>
                </c:pt>
                <c:pt idx="13">
                  <c:v>3884.5819999999999</c:v>
                </c:pt>
                <c:pt idx="14">
                  <c:v>3898.04</c:v>
                </c:pt>
                <c:pt idx="15">
                  <c:v>3847.828</c:v>
                </c:pt>
                <c:pt idx="16">
                  <c:v>3901.096</c:v>
                </c:pt>
                <c:pt idx="17">
                  <c:v>4276.4880000000003</c:v>
                </c:pt>
                <c:pt idx="18">
                  <c:v>4378.8840000000009</c:v>
                </c:pt>
                <c:pt idx="19">
                  <c:v>4333.8950000000004</c:v>
                </c:pt>
                <c:pt idx="20">
                  <c:v>4077.2430000000004</c:v>
                </c:pt>
                <c:pt idx="21">
                  <c:v>3698.8740000000003</c:v>
                </c:pt>
                <c:pt idx="22">
                  <c:v>3304.1659999999997</c:v>
                </c:pt>
                <c:pt idx="23">
                  <c:v>2808.1889999999999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1E0-494F-B806-8F8D0CEC0C3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219.00000000000003</c:v>
                </c:pt>
                <c:pt idx="1">
                  <c:v>207</c:v>
                </c:pt>
                <c:pt idx="2">
                  <c:v>205</c:v>
                </c:pt>
                <c:pt idx="3">
                  <c:v>210</c:v>
                </c:pt>
                <c:pt idx="4">
                  <c:v>221</c:v>
                </c:pt>
                <c:pt idx="5">
                  <c:v>253</c:v>
                </c:pt>
                <c:pt idx="6">
                  <c:v>301.99999999999994</c:v>
                </c:pt>
                <c:pt idx="7">
                  <c:v>330</c:v>
                </c:pt>
                <c:pt idx="8">
                  <c:v>340.00000000000006</c:v>
                </c:pt>
                <c:pt idx="9">
                  <c:v>338</c:v>
                </c:pt>
                <c:pt idx="10">
                  <c:v>328</c:v>
                </c:pt>
                <c:pt idx="11">
                  <c:v>326</c:v>
                </c:pt>
                <c:pt idx="12">
                  <c:v>328</c:v>
                </c:pt>
                <c:pt idx="13">
                  <c:v>332.99999999999994</c:v>
                </c:pt>
                <c:pt idx="14">
                  <c:v>328</c:v>
                </c:pt>
                <c:pt idx="15">
                  <c:v>347</c:v>
                </c:pt>
                <c:pt idx="16">
                  <c:v>376.00000000000006</c:v>
                </c:pt>
                <c:pt idx="17">
                  <c:v>416.00000000000006</c:v>
                </c:pt>
                <c:pt idx="18">
                  <c:v>423</c:v>
                </c:pt>
                <c:pt idx="19">
                  <c:v>416.99999999999994</c:v>
                </c:pt>
                <c:pt idx="20">
                  <c:v>389</c:v>
                </c:pt>
                <c:pt idx="21">
                  <c:v>350</c:v>
                </c:pt>
                <c:pt idx="22">
                  <c:v>304</c:v>
                </c:pt>
                <c:pt idx="23">
                  <c:v>270.00000000000006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1E0-494F-B806-8F8D0CEC0C3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21E0-494F-B806-8F8D0CEC0C3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0">
                  <c:v>110</c:v>
                </c:pt>
                <c:pt idx="1">
                  <c:v>235</c:v>
                </c:pt>
                <c:pt idx="2">
                  <c:v>235</c:v>
                </c:pt>
                <c:pt idx="3">
                  <c:v>185.91899999999998</c:v>
                </c:pt>
                <c:pt idx="4">
                  <c:v>235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1E0-494F-B806-8F8D0CEC0C3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21E0-494F-B806-8F8D0CEC0C3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21E0-494F-B806-8F8D0CEC0C3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21E0-494F-B806-8F8D0CEC0C3F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1054.3</c:v>
                </c:pt>
                <c:pt idx="1">
                  <c:v>832</c:v>
                </c:pt>
                <c:pt idx="2">
                  <c:v>887.6</c:v>
                </c:pt>
                <c:pt idx="3">
                  <c:v>1013.7</c:v>
                </c:pt>
                <c:pt idx="4">
                  <c:v>897.8</c:v>
                </c:pt>
                <c:pt idx="5">
                  <c:v>1219.3</c:v>
                </c:pt>
                <c:pt idx="6">
                  <c:v>1802.4</c:v>
                </c:pt>
                <c:pt idx="7">
                  <c:v>1703.4</c:v>
                </c:pt>
                <c:pt idx="8">
                  <c:v>1887.9</c:v>
                </c:pt>
                <c:pt idx="9">
                  <c:v>2107.0010000000002</c:v>
                </c:pt>
                <c:pt idx="10">
                  <c:v>2151</c:v>
                </c:pt>
                <c:pt idx="11">
                  <c:v>2113</c:v>
                </c:pt>
                <c:pt idx="12">
                  <c:v>2065.8000000000002</c:v>
                </c:pt>
                <c:pt idx="13">
                  <c:v>1804.4</c:v>
                </c:pt>
                <c:pt idx="14">
                  <c:v>1666.4</c:v>
                </c:pt>
                <c:pt idx="15">
                  <c:v>1622</c:v>
                </c:pt>
                <c:pt idx="16">
                  <c:v>1372.7</c:v>
                </c:pt>
                <c:pt idx="17">
                  <c:v>1255.3009999999999</c:v>
                </c:pt>
                <c:pt idx="18">
                  <c:v>1058.3009999999999</c:v>
                </c:pt>
                <c:pt idx="19">
                  <c:v>392</c:v>
                </c:pt>
                <c:pt idx="20">
                  <c:v>807.00099999999998</c:v>
                </c:pt>
                <c:pt idx="21">
                  <c:v>864</c:v>
                </c:pt>
                <c:pt idx="22">
                  <c:v>870.00099999999998</c:v>
                </c:pt>
                <c:pt idx="23">
                  <c:v>832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1E0-494F-B806-8F8D0CEC0C3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7</c:v>
                </c:pt>
                <c:pt idx="1">
                  <c:v>7</c:v>
                </c:pt>
                <c:pt idx="2">
                  <c:v>7</c:v>
                </c:pt>
                <c:pt idx="3">
                  <c:v>7</c:v>
                </c:pt>
                <c:pt idx="4">
                  <c:v>7</c:v>
                </c:pt>
                <c:pt idx="5">
                  <c:v>7</c:v>
                </c:pt>
                <c:pt idx="6">
                  <c:v>6.6459999999999999</c:v>
                </c:pt>
                <c:pt idx="7">
                  <c:v>3.2170000000000001</c:v>
                </c:pt>
                <c:pt idx="16">
                  <c:v>5.4470000000000001</c:v>
                </c:pt>
                <c:pt idx="17">
                  <c:v>7</c:v>
                </c:pt>
                <c:pt idx="18">
                  <c:v>7</c:v>
                </c:pt>
                <c:pt idx="19">
                  <c:v>7</c:v>
                </c:pt>
                <c:pt idx="20">
                  <c:v>7</c:v>
                </c:pt>
                <c:pt idx="21">
                  <c:v>7</c:v>
                </c:pt>
                <c:pt idx="22">
                  <c:v>7</c:v>
                </c:pt>
                <c:pt idx="23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1E0-494F-B806-8F8D0CEC0C3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21E0-494F-B806-8F8D0CEC0C3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21E0-494F-B806-8F8D0CEC0C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100.05</c:v>
                </c:pt>
                <c:pt idx="1">
                  <c:v>99.5</c:v>
                </c:pt>
                <c:pt idx="2">
                  <c:v>97.82</c:v>
                </c:pt>
                <c:pt idx="3">
                  <c:v>100</c:v>
                </c:pt>
                <c:pt idx="4">
                  <c:v>99.68</c:v>
                </c:pt>
                <c:pt idx="5">
                  <c:v>112.95</c:v>
                </c:pt>
                <c:pt idx="6">
                  <c:v>141.5</c:v>
                </c:pt>
                <c:pt idx="7">
                  <c:v>154.44</c:v>
                </c:pt>
                <c:pt idx="8">
                  <c:v>160.30000000000001</c:v>
                </c:pt>
                <c:pt idx="9">
                  <c:v>145.19</c:v>
                </c:pt>
                <c:pt idx="10">
                  <c:v>110.01</c:v>
                </c:pt>
                <c:pt idx="11">
                  <c:v>105.46</c:v>
                </c:pt>
                <c:pt idx="12">
                  <c:v>113</c:v>
                </c:pt>
                <c:pt idx="13">
                  <c:v>113.3</c:v>
                </c:pt>
                <c:pt idx="14">
                  <c:v>129.9</c:v>
                </c:pt>
                <c:pt idx="15">
                  <c:v>153.25</c:v>
                </c:pt>
                <c:pt idx="16">
                  <c:v>161.04</c:v>
                </c:pt>
                <c:pt idx="17">
                  <c:v>176.91</c:v>
                </c:pt>
                <c:pt idx="18">
                  <c:v>173.14</c:v>
                </c:pt>
                <c:pt idx="19">
                  <c:v>161.28</c:v>
                </c:pt>
                <c:pt idx="20">
                  <c:v>151.26</c:v>
                </c:pt>
                <c:pt idx="21">
                  <c:v>134.96</c:v>
                </c:pt>
                <c:pt idx="22">
                  <c:v>126.89</c:v>
                </c:pt>
                <c:pt idx="23">
                  <c:v>120.2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1E0-494F-B806-8F8D0CEC0C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45687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5908.3350000000009</v>
      </c>
      <c r="C4" s="18">
        <v>5670.6079999999993</v>
      </c>
      <c r="D4" s="18">
        <v>5622.2800000000007</v>
      </c>
      <c r="E4" s="18">
        <v>5653.7290000000003</v>
      </c>
      <c r="F4" s="18">
        <v>5735.049</v>
      </c>
      <c r="G4" s="18">
        <v>6352.5869999999986</v>
      </c>
      <c r="H4" s="18">
        <v>7731.4380000000001</v>
      </c>
      <c r="I4" s="18">
        <v>8147.0560000000005</v>
      </c>
      <c r="J4" s="18">
        <v>8733.0290000000023</v>
      </c>
      <c r="K4" s="18">
        <v>9059.17</v>
      </c>
      <c r="L4" s="18">
        <v>9076.8200000000015</v>
      </c>
      <c r="M4" s="18">
        <v>9090.4090000000015</v>
      </c>
      <c r="N4" s="18">
        <v>8886.2039999999979</v>
      </c>
      <c r="O4" s="18">
        <v>8431.1329999999998</v>
      </c>
      <c r="P4" s="18">
        <v>8281.099000000002</v>
      </c>
      <c r="Q4" s="18">
        <v>8189.5030000000006</v>
      </c>
      <c r="R4" s="18">
        <v>8065.8300000000017</v>
      </c>
      <c r="S4" s="18">
        <v>8383.48</v>
      </c>
      <c r="T4" s="18">
        <v>8270.4410000000007</v>
      </c>
      <c r="U4" s="18">
        <v>7540.0499999999993</v>
      </c>
      <c r="V4" s="18">
        <v>7559.1990000000023</v>
      </c>
      <c r="W4" s="18">
        <v>7117.2960000000003</v>
      </c>
      <c r="X4" s="18">
        <v>6655.9009999999998</v>
      </c>
      <c r="Y4" s="18">
        <v>6075.7199999999993</v>
      </c>
      <c r="Z4" s="19"/>
      <c r="AA4" s="20">
        <f>SUM(B4:Z4)</f>
        <v>180236.36600000001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100.05</v>
      </c>
      <c r="C7" s="28">
        <v>99.5</v>
      </c>
      <c r="D7" s="28">
        <v>97.82</v>
      </c>
      <c r="E7" s="28">
        <v>100</v>
      </c>
      <c r="F7" s="28">
        <v>99.68</v>
      </c>
      <c r="G7" s="28">
        <v>112.95</v>
      </c>
      <c r="H7" s="28">
        <v>141.5</v>
      </c>
      <c r="I7" s="28">
        <v>154.44</v>
      </c>
      <c r="J7" s="28">
        <v>160.30000000000001</v>
      </c>
      <c r="K7" s="28">
        <v>145.19</v>
      </c>
      <c r="L7" s="28">
        <v>110.01</v>
      </c>
      <c r="M7" s="28">
        <v>105.46</v>
      </c>
      <c r="N7" s="28">
        <v>113</v>
      </c>
      <c r="O7" s="28">
        <v>113.3</v>
      </c>
      <c r="P7" s="28">
        <v>129.9</v>
      </c>
      <c r="Q7" s="28">
        <v>153.25</v>
      </c>
      <c r="R7" s="28">
        <v>161.04</v>
      </c>
      <c r="S7" s="28">
        <v>176.91</v>
      </c>
      <c r="T7" s="28">
        <v>173.14</v>
      </c>
      <c r="U7" s="28">
        <v>161.28</v>
      </c>
      <c r="V7" s="28">
        <v>151.26</v>
      </c>
      <c r="W7" s="28">
        <v>134.96</v>
      </c>
      <c r="X7" s="28">
        <v>126.89</v>
      </c>
      <c r="Y7" s="28">
        <v>120.2</v>
      </c>
      <c r="Z7" s="29"/>
      <c r="AA7" s="30">
        <f>IF(SUM(B7:Z7)&lt;&gt;0,AVERAGEIF(B7:Z7,"&lt;&gt;"""),"")</f>
        <v>130.91791666666668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640</v>
      </c>
      <c r="C10" s="42">
        <v>302</v>
      </c>
      <c r="D10" s="42">
        <v>302</v>
      </c>
      <c r="E10" s="42">
        <v>302</v>
      </c>
      <c r="F10" s="42">
        <v>302</v>
      </c>
      <c r="G10" s="42">
        <v>302</v>
      </c>
      <c r="H10" s="42">
        <v>502</v>
      </c>
      <c r="I10" s="42">
        <v>455</v>
      </c>
      <c r="J10" s="42">
        <v>455</v>
      </c>
      <c r="K10" s="42">
        <v>455</v>
      </c>
      <c r="L10" s="42">
        <v>455</v>
      </c>
      <c r="M10" s="42">
        <v>455</v>
      </c>
      <c r="N10" s="42">
        <v>455</v>
      </c>
      <c r="O10" s="42">
        <v>455</v>
      </c>
      <c r="P10" s="42">
        <v>455</v>
      </c>
      <c r="Q10" s="42">
        <v>455</v>
      </c>
      <c r="R10" s="42">
        <v>455</v>
      </c>
      <c r="S10" s="42">
        <v>616</v>
      </c>
      <c r="T10" s="42">
        <v>616</v>
      </c>
      <c r="U10" s="42">
        <v>616</v>
      </c>
      <c r="V10" s="42">
        <v>616</v>
      </c>
      <c r="W10" s="42">
        <v>502</v>
      </c>
      <c r="X10" s="42">
        <v>302</v>
      </c>
      <c r="Y10" s="42">
        <v>302</v>
      </c>
      <c r="Z10" s="43"/>
      <c r="AA10" s="44">
        <f t="shared" ref="AA10:AA15" si="0">SUM(B10:Z10)</f>
        <v>10772</v>
      </c>
    </row>
    <row r="11" spans="1:27" ht="24.95" customHeight="1" x14ac:dyDescent="0.2">
      <c r="A11" s="45" t="s">
        <v>7</v>
      </c>
      <c r="B11" s="46">
        <v>117</v>
      </c>
      <c r="C11" s="47">
        <v>84.5</v>
      </c>
      <c r="D11" s="47">
        <v>84.5</v>
      </c>
      <c r="E11" s="47">
        <v>90.5</v>
      </c>
      <c r="F11" s="47">
        <v>119</v>
      </c>
      <c r="G11" s="47">
        <v>117</v>
      </c>
      <c r="H11" s="47">
        <v>117</v>
      </c>
      <c r="I11" s="47">
        <v>136</v>
      </c>
      <c r="J11" s="47">
        <v>117.5</v>
      </c>
      <c r="K11" s="47">
        <v>117.5</v>
      </c>
      <c r="L11" s="47">
        <v>91</v>
      </c>
      <c r="M11" s="47">
        <v>91</v>
      </c>
      <c r="N11" s="47">
        <v>91</v>
      </c>
      <c r="O11" s="47">
        <v>92.5</v>
      </c>
      <c r="P11" s="47">
        <v>93</v>
      </c>
      <c r="Q11" s="47">
        <v>139</v>
      </c>
      <c r="R11" s="47">
        <v>189</v>
      </c>
      <c r="S11" s="47">
        <v>237</v>
      </c>
      <c r="T11" s="47">
        <v>247</v>
      </c>
      <c r="U11" s="47">
        <v>243</v>
      </c>
      <c r="V11" s="47">
        <v>215</v>
      </c>
      <c r="W11" s="47">
        <v>177</v>
      </c>
      <c r="X11" s="47">
        <v>132</v>
      </c>
      <c r="Y11" s="47">
        <v>117</v>
      </c>
      <c r="Z11" s="48"/>
      <c r="AA11" s="49">
        <f t="shared" si="0"/>
        <v>3255</v>
      </c>
    </row>
    <row r="12" spans="1:27" ht="24.95" customHeight="1" x14ac:dyDescent="0.2">
      <c r="A12" s="50" t="s">
        <v>8</v>
      </c>
      <c r="B12" s="51">
        <v>2039.9</v>
      </c>
      <c r="C12" s="52">
        <v>2033.232</v>
      </c>
      <c r="D12" s="52">
        <v>2004.922</v>
      </c>
      <c r="E12" s="52">
        <v>2039.9</v>
      </c>
      <c r="F12" s="52">
        <v>2136.1869999999999</v>
      </c>
      <c r="G12" s="52">
        <v>2681.7870000000003</v>
      </c>
      <c r="H12" s="52">
        <v>3651.5520000000001</v>
      </c>
      <c r="I12" s="52">
        <v>3726.09</v>
      </c>
      <c r="J12" s="52">
        <v>3789.3310000000001</v>
      </c>
      <c r="K12" s="52">
        <v>3713.6040000000003</v>
      </c>
      <c r="L12" s="52">
        <v>3248.663</v>
      </c>
      <c r="M12" s="52">
        <v>3091.5630000000001</v>
      </c>
      <c r="N12" s="52">
        <v>3018.0190000000002</v>
      </c>
      <c r="O12" s="52">
        <v>3061.6149999999998</v>
      </c>
      <c r="P12" s="52">
        <v>3606.5450000000001</v>
      </c>
      <c r="Q12" s="52">
        <v>3897.8100000000004</v>
      </c>
      <c r="R12" s="52">
        <v>3922.7730000000001</v>
      </c>
      <c r="S12" s="52">
        <v>3908.9859999999999</v>
      </c>
      <c r="T12" s="52">
        <v>3829.8780000000002</v>
      </c>
      <c r="U12" s="52">
        <v>3810.364</v>
      </c>
      <c r="V12" s="52">
        <v>4046.471</v>
      </c>
      <c r="W12" s="52">
        <v>3911.8280000000004</v>
      </c>
      <c r="X12" s="52">
        <v>3802.6260000000002</v>
      </c>
      <c r="Y12" s="52">
        <v>3838.9110000000001</v>
      </c>
      <c r="Z12" s="53"/>
      <c r="AA12" s="54">
        <f t="shared" si="0"/>
        <v>78812.557000000001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>
        <v>131</v>
      </c>
      <c r="H13" s="52">
        <v>311</v>
      </c>
      <c r="I13" s="52">
        <v>395</v>
      </c>
      <c r="J13" s="52">
        <v>328</v>
      </c>
      <c r="K13" s="52">
        <v>73</v>
      </c>
      <c r="L13" s="52">
        <v>73</v>
      </c>
      <c r="M13" s="52">
        <v>73</v>
      </c>
      <c r="N13" s="52">
        <v>60</v>
      </c>
      <c r="O13" s="52">
        <v>60</v>
      </c>
      <c r="P13" s="52">
        <v>60</v>
      </c>
      <c r="Q13" s="52">
        <v>105</v>
      </c>
      <c r="R13" s="52">
        <v>577</v>
      </c>
      <c r="S13" s="52">
        <v>902</v>
      </c>
      <c r="T13" s="52">
        <v>967</v>
      </c>
      <c r="U13" s="52">
        <v>697</v>
      </c>
      <c r="V13" s="52">
        <v>601</v>
      </c>
      <c r="W13" s="52">
        <v>391</v>
      </c>
      <c r="X13" s="52">
        <v>105</v>
      </c>
      <c r="Y13" s="52"/>
      <c r="Z13" s="53"/>
      <c r="AA13" s="54">
        <f t="shared" si="0"/>
        <v>5909</v>
      </c>
    </row>
    <row r="14" spans="1:27" ht="24.95" customHeight="1" x14ac:dyDescent="0.2">
      <c r="A14" s="55" t="s">
        <v>10</v>
      </c>
      <c r="B14" s="56">
        <v>2909.4349999999999</v>
      </c>
      <c r="C14" s="57">
        <v>2970.4760000000001</v>
      </c>
      <c r="D14" s="57">
        <v>2954.8580000000002</v>
      </c>
      <c r="E14" s="57">
        <v>2939.3290000000002</v>
      </c>
      <c r="F14" s="57">
        <v>2889.8620000000005</v>
      </c>
      <c r="G14" s="57">
        <v>2837.8000000000006</v>
      </c>
      <c r="H14" s="57">
        <v>2787.886</v>
      </c>
      <c r="I14" s="57">
        <v>3087.9659999999994</v>
      </c>
      <c r="J14" s="57">
        <v>3746.1979999999999</v>
      </c>
      <c r="K14" s="57">
        <v>4473.0660000000007</v>
      </c>
      <c r="L14" s="57">
        <v>4995.1570000000011</v>
      </c>
      <c r="M14" s="57">
        <v>5158.8460000000005</v>
      </c>
      <c r="N14" s="57">
        <v>5049.1850000000013</v>
      </c>
      <c r="O14" s="57">
        <v>4567.018</v>
      </c>
      <c r="P14" s="57">
        <v>3886.5539999999996</v>
      </c>
      <c r="Q14" s="57">
        <v>2886.3929999999996</v>
      </c>
      <c r="R14" s="57">
        <v>2107.0569999999998</v>
      </c>
      <c r="S14" s="57">
        <v>1827.4939999999999</v>
      </c>
      <c r="T14" s="57">
        <v>1718.5630000000001</v>
      </c>
      <c r="U14" s="57">
        <v>1594.1860000000001</v>
      </c>
      <c r="V14" s="57">
        <v>1482.1280000000002</v>
      </c>
      <c r="W14" s="57">
        <v>1370.5679999999998</v>
      </c>
      <c r="X14" s="57">
        <v>1310.7749999999999</v>
      </c>
      <c r="Y14" s="57">
        <v>1250.6090000000002</v>
      </c>
      <c r="Z14" s="58"/>
      <c r="AA14" s="59">
        <f t="shared" si="0"/>
        <v>70801.408999999985</v>
      </c>
    </row>
    <row r="15" spans="1:27" ht="24.95" customHeight="1" x14ac:dyDescent="0.2">
      <c r="A15" s="55" t="s">
        <v>11</v>
      </c>
      <c r="B15" s="56">
        <v>92</v>
      </c>
      <c r="C15" s="57">
        <v>94</v>
      </c>
      <c r="D15" s="57">
        <v>95</v>
      </c>
      <c r="E15" s="57">
        <v>96</v>
      </c>
      <c r="F15" s="57">
        <v>98</v>
      </c>
      <c r="G15" s="57">
        <v>102</v>
      </c>
      <c r="H15" s="57">
        <v>106</v>
      </c>
      <c r="I15" s="57">
        <v>118</v>
      </c>
      <c r="J15" s="57">
        <v>131</v>
      </c>
      <c r="K15" s="57">
        <v>137</v>
      </c>
      <c r="L15" s="57">
        <v>134</v>
      </c>
      <c r="M15" s="57">
        <v>125</v>
      </c>
      <c r="N15" s="57">
        <v>117</v>
      </c>
      <c r="O15" s="57">
        <v>105</v>
      </c>
      <c r="P15" s="57">
        <v>85</v>
      </c>
      <c r="Q15" s="57">
        <v>58</v>
      </c>
      <c r="R15" s="57">
        <v>37</v>
      </c>
      <c r="S15" s="57">
        <v>29</v>
      </c>
      <c r="T15" s="57">
        <v>26</v>
      </c>
      <c r="U15" s="57">
        <v>24</v>
      </c>
      <c r="V15" s="57">
        <v>24</v>
      </c>
      <c r="W15" s="57">
        <v>23</v>
      </c>
      <c r="X15" s="57">
        <v>22</v>
      </c>
      <c r="Y15" s="57">
        <v>23</v>
      </c>
      <c r="Z15" s="58"/>
      <c r="AA15" s="59">
        <f t="shared" si="0"/>
        <v>1901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5798.335</v>
      </c>
      <c r="C16" s="62">
        <f t="shared" si="1"/>
        <v>5484.2080000000005</v>
      </c>
      <c r="D16" s="62">
        <f t="shared" si="1"/>
        <v>5441.2800000000007</v>
      </c>
      <c r="E16" s="62">
        <f t="shared" si="1"/>
        <v>5467.7290000000003</v>
      </c>
      <c r="F16" s="62">
        <f t="shared" si="1"/>
        <v>5545.0490000000009</v>
      </c>
      <c r="G16" s="62">
        <f t="shared" si="1"/>
        <v>6171.5870000000014</v>
      </c>
      <c r="H16" s="62">
        <f t="shared" si="1"/>
        <v>7475.4380000000001</v>
      </c>
      <c r="I16" s="62">
        <f t="shared" si="1"/>
        <v>7918.0559999999996</v>
      </c>
      <c r="J16" s="62">
        <f t="shared" si="1"/>
        <v>8567.0290000000005</v>
      </c>
      <c r="K16" s="62">
        <f t="shared" si="1"/>
        <v>8969.1700000000019</v>
      </c>
      <c r="L16" s="62">
        <f t="shared" si="1"/>
        <v>8996.8200000000015</v>
      </c>
      <c r="M16" s="62">
        <f t="shared" si="1"/>
        <v>8994.4089999999997</v>
      </c>
      <c r="N16" s="62">
        <f t="shared" si="1"/>
        <v>8790.2040000000015</v>
      </c>
      <c r="O16" s="62">
        <f t="shared" si="1"/>
        <v>8341.1329999999998</v>
      </c>
      <c r="P16" s="62">
        <f t="shared" si="1"/>
        <v>8186.0990000000002</v>
      </c>
      <c r="Q16" s="62">
        <f t="shared" si="1"/>
        <v>7541.2029999999995</v>
      </c>
      <c r="R16" s="62">
        <f t="shared" si="1"/>
        <v>7287.83</v>
      </c>
      <c r="S16" s="62">
        <f t="shared" si="1"/>
        <v>7520.48</v>
      </c>
      <c r="T16" s="62">
        <f t="shared" si="1"/>
        <v>7404.4410000000007</v>
      </c>
      <c r="U16" s="62">
        <f t="shared" si="1"/>
        <v>6984.5499999999993</v>
      </c>
      <c r="V16" s="62">
        <f t="shared" si="1"/>
        <v>6984.5990000000002</v>
      </c>
      <c r="W16" s="62">
        <f t="shared" si="1"/>
        <v>6375.3960000000006</v>
      </c>
      <c r="X16" s="62">
        <f t="shared" si="1"/>
        <v>5674.4009999999998</v>
      </c>
      <c r="Y16" s="62">
        <f t="shared" si="1"/>
        <v>5531.52</v>
      </c>
      <c r="Z16" s="63" t="str">
        <f t="shared" si="1"/>
        <v/>
      </c>
      <c r="AA16" s="64">
        <f>SUM(AA10:AA15)</f>
        <v>171450.96599999999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2309.9</v>
      </c>
      <c r="C29" s="72">
        <v>2276.4</v>
      </c>
      <c r="D29" s="72">
        <v>2273.4</v>
      </c>
      <c r="E29" s="72">
        <v>2285.4</v>
      </c>
      <c r="F29" s="72">
        <v>2387.9</v>
      </c>
      <c r="G29" s="72">
        <v>2534.9</v>
      </c>
      <c r="H29" s="72">
        <v>2670.9</v>
      </c>
      <c r="I29" s="72">
        <v>2785.9</v>
      </c>
      <c r="J29" s="72">
        <v>3002.4</v>
      </c>
      <c r="K29" s="72">
        <v>3104.4</v>
      </c>
      <c r="L29" s="72">
        <v>3147.9</v>
      </c>
      <c r="M29" s="72">
        <v>3146.9</v>
      </c>
      <c r="N29" s="72">
        <v>3071.9</v>
      </c>
      <c r="O29" s="72">
        <v>2945.4</v>
      </c>
      <c r="P29" s="72">
        <v>2800.9</v>
      </c>
      <c r="Q29" s="72">
        <v>2534.9</v>
      </c>
      <c r="R29" s="72">
        <v>2437.9</v>
      </c>
      <c r="S29" s="72">
        <v>2855.9</v>
      </c>
      <c r="T29" s="72">
        <v>2843.9</v>
      </c>
      <c r="U29" s="72">
        <v>2372.9</v>
      </c>
      <c r="V29" s="72">
        <v>1975.9</v>
      </c>
      <c r="W29" s="72">
        <v>1900.9</v>
      </c>
      <c r="X29" s="72">
        <v>1802.9</v>
      </c>
      <c r="Y29" s="72">
        <v>1770.9</v>
      </c>
      <c r="Z29" s="73"/>
      <c r="AA29" s="74">
        <f>SUM(B29:Z29)</f>
        <v>61240.60000000002</v>
      </c>
    </row>
    <row r="30" spans="1:27" ht="24.95" customHeight="1" x14ac:dyDescent="0.2">
      <c r="A30" s="75" t="s">
        <v>24</v>
      </c>
      <c r="B30" s="76">
        <v>1686.4349999999999</v>
      </c>
      <c r="C30" s="77">
        <v>1798.808</v>
      </c>
      <c r="D30" s="77">
        <v>1774.88</v>
      </c>
      <c r="E30" s="77">
        <v>1794.329</v>
      </c>
      <c r="F30" s="77">
        <v>1773.1489999999999</v>
      </c>
      <c r="G30" s="77">
        <v>2068.6869999999999</v>
      </c>
      <c r="H30" s="77">
        <v>2573.538</v>
      </c>
      <c r="I30" s="77">
        <v>2723.1559999999999</v>
      </c>
      <c r="J30" s="77">
        <v>3167.6289999999999</v>
      </c>
      <c r="K30" s="77">
        <v>3356.77</v>
      </c>
      <c r="L30" s="77">
        <v>3250.92</v>
      </c>
      <c r="M30" s="77">
        <v>3348.509</v>
      </c>
      <c r="N30" s="77">
        <v>3323.3040000000001</v>
      </c>
      <c r="O30" s="77">
        <v>2996.7330000000002</v>
      </c>
      <c r="P30" s="77">
        <v>3046.1990000000001</v>
      </c>
      <c r="Q30" s="77">
        <v>2610.3029999999999</v>
      </c>
      <c r="R30" s="77">
        <v>2594.9299999999998</v>
      </c>
      <c r="S30" s="77">
        <v>2431.58</v>
      </c>
      <c r="T30" s="77">
        <v>2237.5410000000002</v>
      </c>
      <c r="U30" s="77">
        <v>2190.65</v>
      </c>
      <c r="V30" s="77">
        <v>2451.6990000000001</v>
      </c>
      <c r="W30" s="77">
        <v>1812.4960000000001</v>
      </c>
      <c r="X30" s="77">
        <v>1546.501</v>
      </c>
      <c r="Y30" s="77">
        <v>1484.62</v>
      </c>
      <c r="Z30" s="78"/>
      <c r="AA30" s="79">
        <f>SUM(B30:Z30)</f>
        <v>58043.365999999995</v>
      </c>
    </row>
    <row r="31" spans="1:27" ht="24.95" customHeight="1" x14ac:dyDescent="0.2">
      <c r="A31" s="82" t="s">
        <v>25</v>
      </c>
      <c r="B31" s="80">
        <v>1912</v>
      </c>
      <c r="C31" s="81">
        <v>1574</v>
      </c>
      <c r="D31" s="81">
        <v>1574</v>
      </c>
      <c r="E31" s="81">
        <v>1574</v>
      </c>
      <c r="F31" s="81">
        <v>1574</v>
      </c>
      <c r="G31" s="81">
        <v>1749</v>
      </c>
      <c r="H31" s="81">
        <v>2487</v>
      </c>
      <c r="I31" s="81">
        <v>2638</v>
      </c>
      <c r="J31" s="81">
        <v>2563</v>
      </c>
      <c r="K31" s="81">
        <v>2598</v>
      </c>
      <c r="L31" s="81">
        <v>2678</v>
      </c>
      <c r="M31" s="81">
        <v>2595</v>
      </c>
      <c r="N31" s="81">
        <v>2491</v>
      </c>
      <c r="O31" s="81">
        <v>2489</v>
      </c>
      <c r="P31" s="81">
        <v>2434</v>
      </c>
      <c r="Q31" s="81">
        <v>2585</v>
      </c>
      <c r="R31" s="81">
        <v>2533</v>
      </c>
      <c r="S31" s="81">
        <v>2596</v>
      </c>
      <c r="T31" s="81">
        <v>2689</v>
      </c>
      <c r="U31" s="81">
        <v>2754</v>
      </c>
      <c r="V31" s="81">
        <v>2812</v>
      </c>
      <c r="W31" s="81">
        <v>2812</v>
      </c>
      <c r="X31" s="81">
        <v>2505</v>
      </c>
      <c r="Y31" s="81">
        <v>2485</v>
      </c>
      <c r="Z31" s="83"/>
      <c r="AA31" s="84">
        <f>SUM(B31:Z31)</f>
        <v>56701</v>
      </c>
    </row>
    <row r="32" spans="1:27" ht="30" customHeight="1" thickBot="1" x14ac:dyDescent="0.25">
      <c r="A32" s="60" t="s">
        <v>26</v>
      </c>
      <c r="B32" s="61">
        <f>IF(LEN(B$2)&gt;0,SUM(B29:B31),"")</f>
        <v>5908.335</v>
      </c>
      <c r="C32" s="62">
        <f t="shared" ref="C32:Z32" si="4">IF(LEN(C$2)&gt;0,SUM(C29:C31),"")</f>
        <v>5649.2080000000005</v>
      </c>
      <c r="D32" s="62">
        <f t="shared" si="4"/>
        <v>5622.2800000000007</v>
      </c>
      <c r="E32" s="62">
        <f t="shared" si="4"/>
        <v>5653.7290000000003</v>
      </c>
      <c r="F32" s="62">
        <f t="shared" si="4"/>
        <v>5735.049</v>
      </c>
      <c r="G32" s="62">
        <f t="shared" si="4"/>
        <v>6352.5869999999995</v>
      </c>
      <c r="H32" s="62">
        <f t="shared" si="4"/>
        <v>7731.4380000000001</v>
      </c>
      <c r="I32" s="62">
        <f t="shared" si="4"/>
        <v>8147.0560000000005</v>
      </c>
      <c r="J32" s="62">
        <f t="shared" si="4"/>
        <v>8733.0290000000005</v>
      </c>
      <c r="K32" s="62">
        <f t="shared" si="4"/>
        <v>9059.17</v>
      </c>
      <c r="L32" s="62">
        <f t="shared" si="4"/>
        <v>9076.82</v>
      </c>
      <c r="M32" s="62">
        <f t="shared" si="4"/>
        <v>9090.4089999999997</v>
      </c>
      <c r="N32" s="62">
        <f t="shared" si="4"/>
        <v>8886.2039999999997</v>
      </c>
      <c r="O32" s="62">
        <f t="shared" si="4"/>
        <v>8431.1329999999998</v>
      </c>
      <c r="P32" s="62">
        <f t="shared" si="4"/>
        <v>8281.0990000000002</v>
      </c>
      <c r="Q32" s="62">
        <f t="shared" si="4"/>
        <v>7730.2029999999995</v>
      </c>
      <c r="R32" s="62">
        <f t="shared" si="4"/>
        <v>7565.83</v>
      </c>
      <c r="S32" s="62">
        <f t="shared" si="4"/>
        <v>7883.48</v>
      </c>
      <c r="T32" s="62">
        <f t="shared" si="4"/>
        <v>7770.4410000000007</v>
      </c>
      <c r="U32" s="62">
        <f t="shared" si="4"/>
        <v>7317.55</v>
      </c>
      <c r="V32" s="62">
        <f t="shared" si="4"/>
        <v>7239.5990000000002</v>
      </c>
      <c r="W32" s="62">
        <f t="shared" si="4"/>
        <v>6525.3960000000006</v>
      </c>
      <c r="X32" s="62">
        <f t="shared" si="4"/>
        <v>5854.4009999999998</v>
      </c>
      <c r="Y32" s="62">
        <f t="shared" si="4"/>
        <v>5740.52</v>
      </c>
      <c r="Z32" s="63" t="str">
        <f t="shared" si="4"/>
        <v/>
      </c>
      <c r="AA32" s="64">
        <f>SUM(AA29:AA31)</f>
        <v>175984.96600000001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>
        <v>50</v>
      </c>
      <c r="C35" s="95">
        <v>90</v>
      </c>
      <c r="D35" s="95">
        <v>106</v>
      </c>
      <c r="E35" s="95">
        <v>111</v>
      </c>
      <c r="F35" s="95">
        <v>115</v>
      </c>
      <c r="G35" s="95">
        <v>106</v>
      </c>
      <c r="H35" s="95">
        <v>174</v>
      </c>
      <c r="I35" s="95">
        <v>154</v>
      </c>
      <c r="J35" s="95">
        <v>91</v>
      </c>
      <c r="K35" s="95">
        <v>25</v>
      </c>
      <c r="L35" s="95">
        <v>30</v>
      </c>
      <c r="M35" s="95">
        <v>31</v>
      </c>
      <c r="N35" s="95">
        <v>30</v>
      </c>
      <c r="O35" s="95">
        <v>25</v>
      </c>
      <c r="P35" s="95">
        <v>30</v>
      </c>
      <c r="Q35" s="95">
        <v>124</v>
      </c>
      <c r="R35" s="95">
        <v>170</v>
      </c>
      <c r="S35" s="95">
        <v>298</v>
      </c>
      <c r="T35" s="95">
        <v>301</v>
      </c>
      <c r="U35" s="95">
        <v>268</v>
      </c>
      <c r="V35" s="95">
        <v>150</v>
      </c>
      <c r="W35" s="95">
        <v>74</v>
      </c>
      <c r="X35" s="95">
        <v>79</v>
      </c>
      <c r="Y35" s="95">
        <v>83</v>
      </c>
      <c r="Z35" s="96"/>
      <c r="AA35" s="74">
        <f t="shared" ref="AA35:AA40" si="5">SUM(B35:Z35)</f>
        <v>2715</v>
      </c>
    </row>
    <row r="36" spans="1:27" ht="24.95" customHeight="1" x14ac:dyDescent="0.2">
      <c r="A36" s="97" t="s">
        <v>29</v>
      </c>
      <c r="B36" s="98">
        <v>10</v>
      </c>
      <c r="C36" s="99">
        <v>25</v>
      </c>
      <c r="D36" s="99">
        <v>25</v>
      </c>
      <c r="E36" s="99">
        <v>25</v>
      </c>
      <c r="F36" s="99">
        <v>25</v>
      </c>
      <c r="G36" s="99">
        <v>25</v>
      </c>
      <c r="H36" s="99">
        <v>32</v>
      </c>
      <c r="I36" s="99">
        <v>25</v>
      </c>
      <c r="J36" s="99">
        <v>25</v>
      </c>
      <c r="K36" s="99">
        <v>15</v>
      </c>
      <c r="L36" s="99"/>
      <c r="M36" s="99">
        <v>15</v>
      </c>
      <c r="N36" s="99">
        <v>15</v>
      </c>
      <c r="O36" s="99">
        <v>15</v>
      </c>
      <c r="P36" s="99">
        <v>15</v>
      </c>
      <c r="Q36" s="99">
        <v>15</v>
      </c>
      <c r="R36" s="99">
        <v>58</v>
      </c>
      <c r="S36" s="99">
        <v>15</v>
      </c>
      <c r="T36" s="99">
        <v>15</v>
      </c>
      <c r="U36" s="99">
        <v>15</v>
      </c>
      <c r="V36" s="99">
        <v>55</v>
      </c>
      <c r="W36" s="99">
        <v>26</v>
      </c>
      <c r="X36" s="99">
        <v>51</v>
      </c>
      <c r="Y36" s="99">
        <v>76</v>
      </c>
      <c r="Z36" s="100"/>
      <c r="AA36" s="79">
        <f t="shared" si="5"/>
        <v>618</v>
      </c>
    </row>
    <row r="37" spans="1:27" ht="24.95" customHeight="1" x14ac:dyDescent="0.2">
      <c r="A37" s="97" t="s">
        <v>30</v>
      </c>
      <c r="B37" s="98"/>
      <c r="C37" s="99">
        <v>21.4</v>
      </c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>
        <v>154.80000000000001</v>
      </c>
      <c r="V37" s="99">
        <v>319.60000000000002</v>
      </c>
      <c r="W37" s="99">
        <v>591.9</v>
      </c>
      <c r="X37" s="99">
        <v>801.5</v>
      </c>
      <c r="Y37" s="99">
        <v>335.2</v>
      </c>
      <c r="Z37" s="100"/>
      <c r="AA37" s="79">
        <f t="shared" si="5"/>
        <v>2224.4</v>
      </c>
    </row>
    <row r="38" spans="1:27" ht="24.95" customHeight="1" x14ac:dyDescent="0.2">
      <c r="A38" s="97" t="s">
        <v>31</v>
      </c>
      <c r="B38" s="98">
        <v>50</v>
      </c>
      <c r="C38" s="99">
        <v>50</v>
      </c>
      <c r="D38" s="99">
        <v>50</v>
      </c>
      <c r="E38" s="99">
        <v>50</v>
      </c>
      <c r="F38" s="99">
        <v>50</v>
      </c>
      <c r="G38" s="99">
        <v>50</v>
      </c>
      <c r="H38" s="99">
        <v>50</v>
      </c>
      <c r="I38" s="99">
        <v>50</v>
      </c>
      <c r="J38" s="99">
        <v>50</v>
      </c>
      <c r="K38" s="99">
        <v>50</v>
      </c>
      <c r="L38" s="99">
        <v>50</v>
      </c>
      <c r="M38" s="99">
        <v>50</v>
      </c>
      <c r="N38" s="99">
        <v>51</v>
      </c>
      <c r="O38" s="99">
        <v>50</v>
      </c>
      <c r="P38" s="99">
        <v>50</v>
      </c>
      <c r="Q38" s="99">
        <v>50</v>
      </c>
      <c r="R38" s="99">
        <v>50</v>
      </c>
      <c r="S38" s="99">
        <v>50</v>
      </c>
      <c r="T38" s="99">
        <v>50</v>
      </c>
      <c r="U38" s="99">
        <v>50</v>
      </c>
      <c r="V38" s="99">
        <v>50</v>
      </c>
      <c r="W38" s="99">
        <v>50</v>
      </c>
      <c r="X38" s="99">
        <v>50</v>
      </c>
      <c r="Y38" s="99">
        <v>50</v>
      </c>
      <c r="Z38" s="100"/>
      <c r="AA38" s="79">
        <f t="shared" si="5"/>
        <v>1201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>
        <v>459.3</v>
      </c>
      <c r="R39" s="99">
        <v>500</v>
      </c>
      <c r="S39" s="99">
        <v>500</v>
      </c>
      <c r="T39" s="99">
        <v>500</v>
      </c>
      <c r="U39" s="99">
        <v>67.7</v>
      </c>
      <c r="V39" s="99"/>
      <c r="W39" s="99"/>
      <c r="X39" s="99"/>
      <c r="Y39" s="99"/>
      <c r="Z39" s="100"/>
      <c r="AA39" s="79">
        <f t="shared" si="5"/>
        <v>2027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110</v>
      </c>
      <c r="C40" s="88">
        <f t="shared" si="6"/>
        <v>186.4</v>
      </c>
      <c r="D40" s="88">
        <f t="shared" si="6"/>
        <v>181</v>
      </c>
      <c r="E40" s="88">
        <f t="shared" si="6"/>
        <v>186</v>
      </c>
      <c r="F40" s="88">
        <f t="shared" si="6"/>
        <v>190</v>
      </c>
      <c r="G40" s="88">
        <f t="shared" si="6"/>
        <v>181</v>
      </c>
      <c r="H40" s="88">
        <f t="shared" si="6"/>
        <v>256</v>
      </c>
      <c r="I40" s="88">
        <f t="shared" si="6"/>
        <v>229</v>
      </c>
      <c r="J40" s="88">
        <f t="shared" si="6"/>
        <v>166</v>
      </c>
      <c r="K40" s="88">
        <f t="shared" si="6"/>
        <v>90</v>
      </c>
      <c r="L40" s="88">
        <f t="shared" si="6"/>
        <v>80</v>
      </c>
      <c r="M40" s="88">
        <f t="shared" si="6"/>
        <v>96</v>
      </c>
      <c r="N40" s="88">
        <f t="shared" si="6"/>
        <v>96</v>
      </c>
      <c r="O40" s="88">
        <f t="shared" si="6"/>
        <v>90</v>
      </c>
      <c r="P40" s="88">
        <f t="shared" si="6"/>
        <v>95</v>
      </c>
      <c r="Q40" s="88">
        <f t="shared" si="6"/>
        <v>648.29999999999995</v>
      </c>
      <c r="R40" s="88">
        <f t="shared" si="6"/>
        <v>778</v>
      </c>
      <c r="S40" s="88">
        <f t="shared" si="6"/>
        <v>863</v>
      </c>
      <c r="T40" s="88">
        <f t="shared" si="6"/>
        <v>866</v>
      </c>
      <c r="U40" s="88">
        <f t="shared" si="6"/>
        <v>555.5</v>
      </c>
      <c r="V40" s="88">
        <f t="shared" si="6"/>
        <v>574.6</v>
      </c>
      <c r="W40" s="88">
        <f t="shared" si="6"/>
        <v>741.9</v>
      </c>
      <c r="X40" s="88">
        <f t="shared" si="6"/>
        <v>981.5</v>
      </c>
      <c r="Y40" s="88">
        <f t="shared" si="6"/>
        <v>544.20000000000005</v>
      </c>
      <c r="Z40" s="89" t="str">
        <f t="shared" si="6"/>
        <v/>
      </c>
      <c r="AA40" s="90">
        <f t="shared" si="5"/>
        <v>8785.4000000000015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>
        <v>21.4</v>
      </c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>
        <v>154.80000000000001</v>
      </c>
      <c r="V45" s="99">
        <v>319.60000000000002</v>
      </c>
      <c r="W45" s="99">
        <v>591.9</v>
      </c>
      <c r="X45" s="99">
        <v>801.5</v>
      </c>
      <c r="Y45" s="99">
        <v>335.2</v>
      </c>
      <c r="Z45" s="100"/>
      <c r="AA45" s="79">
        <f t="shared" si="7"/>
        <v>2224.4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>
        <v>459.3</v>
      </c>
      <c r="R47" s="99">
        <v>500</v>
      </c>
      <c r="S47" s="99">
        <v>500</v>
      </c>
      <c r="T47" s="99">
        <v>500</v>
      </c>
      <c r="U47" s="99">
        <v>67.7</v>
      </c>
      <c r="V47" s="99"/>
      <c r="W47" s="99"/>
      <c r="X47" s="99"/>
      <c r="Y47" s="99"/>
      <c r="Z47" s="100"/>
      <c r="AA47" s="79">
        <f t="shared" si="7"/>
        <v>2027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21.4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459.3</v>
      </c>
      <c r="R49" s="88">
        <f t="shared" si="8"/>
        <v>500</v>
      </c>
      <c r="S49" s="88">
        <f t="shared" si="8"/>
        <v>500</v>
      </c>
      <c r="T49" s="88">
        <f t="shared" si="8"/>
        <v>500</v>
      </c>
      <c r="U49" s="88">
        <f t="shared" si="8"/>
        <v>222.5</v>
      </c>
      <c r="V49" s="88">
        <f t="shared" si="8"/>
        <v>319.60000000000002</v>
      </c>
      <c r="W49" s="88">
        <f t="shared" si="8"/>
        <v>591.9</v>
      </c>
      <c r="X49" s="88">
        <f t="shared" si="8"/>
        <v>801.5</v>
      </c>
      <c r="Y49" s="88">
        <f t="shared" si="8"/>
        <v>335.2</v>
      </c>
      <c r="Z49" s="89" t="str">
        <f t="shared" si="8"/>
        <v/>
      </c>
      <c r="AA49" s="90">
        <f t="shared" si="7"/>
        <v>4251.3999999999996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5908.335</v>
      </c>
      <c r="C52" s="88">
        <f t="shared" si="10"/>
        <v>5670.6080000000002</v>
      </c>
      <c r="D52" s="88">
        <f t="shared" si="10"/>
        <v>5622.2800000000007</v>
      </c>
      <c r="E52" s="88">
        <f t="shared" si="10"/>
        <v>5653.7290000000003</v>
      </c>
      <c r="F52" s="88">
        <f t="shared" si="10"/>
        <v>5735.0490000000009</v>
      </c>
      <c r="G52" s="88">
        <f t="shared" si="10"/>
        <v>6352.5870000000014</v>
      </c>
      <c r="H52" s="88">
        <f t="shared" si="10"/>
        <v>7731.4380000000001</v>
      </c>
      <c r="I52" s="88">
        <f t="shared" si="10"/>
        <v>8147.0559999999996</v>
      </c>
      <c r="J52" s="88">
        <f t="shared" si="10"/>
        <v>8733.0290000000005</v>
      </c>
      <c r="K52" s="88">
        <f t="shared" si="10"/>
        <v>9059.1700000000019</v>
      </c>
      <c r="L52" s="88">
        <f t="shared" si="10"/>
        <v>9076.8200000000015</v>
      </c>
      <c r="M52" s="88">
        <f t="shared" si="10"/>
        <v>9090.4089999999997</v>
      </c>
      <c r="N52" s="88">
        <f t="shared" si="10"/>
        <v>8886.2040000000015</v>
      </c>
      <c r="O52" s="88">
        <f t="shared" si="10"/>
        <v>8431.1329999999998</v>
      </c>
      <c r="P52" s="88">
        <f t="shared" si="10"/>
        <v>8281.0990000000002</v>
      </c>
      <c r="Q52" s="88">
        <f t="shared" si="10"/>
        <v>8189.5029999999997</v>
      </c>
      <c r="R52" s="88">
        <f t="shared" si="10"/>
        <v>8065.83</v>
      </c>
      <c r="S52" s="88">
        <f t="shared" si="10"/>
        <v>8383.48</v>
      </c>
      <c r="T52" s="88">
        <f t="shared" si="10"/>
        <v>8270.4410000000007</v>
      </c>
      <c r="U52" s="88">
        <f t="shared" si="10"/>
        <v>7540.0499999999993</v>
      </c>
      <c r="V52" s="88">
        <f t="shared" si="10"/>
        <v>7559.1990000000005</v>
      </c>
      <c r="W52" s="88">
        <f t="shared" si="10"/>
        <v>7117.2960000000003</v>
      </c>
      <c r="X52" s="88">
        <f t="shared" si="10"/>
        <v>6655.9009999999998</v>
      </c>
      <c r="Y52" s="88">
        <f t="shared" si="10"/>
        <v>6075.72</v>
      </c>
      <c r="Z52" s="89" t="str">
        <f t="shared" si="10"/>
        <v/>
      </c>
      <c r="AA52" s="104">
        <f>SUM(B52:Z52)</f>
        <v>180236.36600000001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45687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5908.3</v>
      </c>
      <c r="C4" s="18">
        <v>5670.6500000000005</v>
      </c>
      <c r="D4" s="18">
        <v>5622.2790000000023</v>
      </c>
      <c r="E4" s="18">
        <v>5653.6940000000004</v>
      </c>
      <c r="F4" s="18">
        <v>5735.0119999999988</v>
      </c>
      <c r="G4" s="18">
        <v>6352.5820000000003</v>
      </c>
      <c r="H4" s="18">
        <v>7731.4380000000037</v>
      </c>
      <c r="I4" s="18">
        <v>8147.0590000000002</v>
      </c>
      <c r="J4" s="18">
        <v>8733.0569999999989</v>
      </c>
      <c r="K4" s="18">
        <v>9059.1699999999964</v>
      </c>
      <c r="L4" s="18">
        <v>9076.8200000000052</v>
      </c>
      <c r="M4" s="18">
        <v>9090.4090000000015</v>
      </c>
      <c r="N4" s="18">
        <v>8886.2279999999992</v>
      </c>
      <c r="O4" s="18">
        <v>8431.1780000000053</v>
      </c>
      <c r="P4" s="18">
        <v>8281.0600000000013</v>
      </c>
      <c r="Q4" s="18">
        <v>8189.4870000000001</v>
      </c>
      <c r="R4" s="18">
        <v>8065.8289999999979</v>
      </c>
      <c r="S4" s="18">
        <v>8383.4809999999998</v>
      </c>
      <c r="T4" s="18">
        <v>8270.4089999999997</v>
      </c>
      <c r="U4" s="18">
        <v>7540.0009999999993</v>
      </c>
      <c r="V4" s="18">
        <v>7559.1839999999993</v>
      </c>
      <c r="W4" s="18">
        <v>7117.2740000000022</v>
      </c>
      <c r="X4" s="18">
        <v>6655.8530000000028</v>
      </c>
      <c r="Y4" s="18">
        <v>6075.7459999999983</v>
      </c>
      <c r="Z4" s="19"/>
      <c r="AA4" s="20">
        <f>SUM(B4:Z4)</f>
        <v>180236.19999999998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100.05</v>
      </c>
      <c r="C7" s="28">
        <v>99.5</v>
      </c>
      <c r="D7" s="28">
        <v>97.82</v>
      </c>
      <c r="E7" s="28">
        <v>100</v>
      </c>
      <c r="F7" s="28">
        <v>99.68</v>
      </c>
      <c r="G7" s="28">
        <v>112.95</v>
      </c>
      <c r="H7" s="28">
        <v>141.5</v>
      </c>
      <c r="I7" s="28">
        <v>154.44</v>
      </c>
      <c r="J7" s="28">
        <v>160.30000000000001</v>
      </c>
      <c r="K7" s="28">
        <v>145.19</v>
      </c>
      <c r="L7" s="28">
        <v>110.01</v>
      </c>
      <c r="M7" s="28">
        <v>105.46</v>
      </c>
      <c r="N7" s="28">
        <v>113</v>
      </c>
      <c r="O7" s="28">
        <v>113.3</v>
      </c>
      <c r="P7" s="28">
        <v>129.9</v>
      </c>
      <c r="Q7" s="28">
        <v>153.25</v>
      </c>
      <c r="R7" s="28">
        <v>161.04</v>
      </c>
      <c r="S7" s="28">
        <v>176.91</v>
      </c>
      <c r="T7" s="28">
        <v>173.14</v>
      </c>
      <c r="U7" s="28">
        <v>161.28</v>
      </c>
      <c r="V7" s="28">
        <v>151.26</v>
      </c>
      <c r="W7" s="28">
        <v>134.96</v>
      </c>
      <c r="X7" s="28">
        <v>126.89</v>
      </c>
      <c r="Y7" s="28">
        <v>120.2</v>
      </c>
      <c r="Z7" s="29"/>
      <c r="AA7" s="30">
        <f>IF(SUM(B7:Z7)&lt;&gt;0,AVERAGEIF(B7:Z7,"&lt;&gt;"""),"")</f>
        <v>130.91791666666668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7</v>
      </c>
      <c r="C14" s="57">
        <v>7</v>
      </c>
      <c r="D14" s="57">
        <v>7</v>
      </c>
      <c r="E14" s="57">
        <v>7</v>
      </c>
      <c r="F14" s="57">
        <v>7</v>
      </c>
      <c r="G14" s="57">
        <v>7</v>
      </c>
      <c r="H14" s="57">
        <v>6.6459999999999999</v>
      </c>
      <c r="I14" s="57">
        <v>3.2170000000000001</v>
      </c>
      <c r="J14" s="57"/>
      <c r="K14" s="57"/>
      <c r="L14" s="57"/>
      <c r="M14" s="57"/>
      <c r="N14" s="57"/>
      <c r="O14" s="57"/>
      <c r="P14" s="57"/>
      <c r="Q14" s="57"/>
      <c r="R14" s="57">
        <v>5.4470000000000001</v>
      </c>
      <c r="S14" s="57">
        <v>7</v>
      </c>
      <c r="T14" s="57">
        <v>7</v>
      </c>
      <c r="U14" s="57">
        <v>7</v>
      </c>
      <c r="V14" s="57">
        <v>7</v>
      </c>
      <c r="W14" s="57">
        <v>7</v>
      </c>
      <c r="X14" s="57">
        <v>7</v>
      </c>
      <c r="Y14" s="57">
        <v>7</v>
      </c>
      <c r="Z14" s="58"/>
      <c r="AA14" s="59">
        <f t="shared" si="0"/>
        <v>106.31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7</v>
      </c>
      <c r="C16" s="62">
        <f t="shared" ref="C16:Z16" si="1">IF(LEN(C$2)&gt;0,SUM(C10:C15),"")</f>
        <v>7</v>
      </c>
      <c r="D16" s="62">
        <f t="shared" si="1"/>
        <v>7</v>
      </c>
      <c r="E16" s="62">
        <f t="shared" si="1"/>
        <v>7</v>
      </c>
      <c r="F16" s="62">
        <f t="shared" si="1"/>
        <v>7</v>
      </c>
      <c r="G16" s="62">
        <f t="shared" si="1"/>
        <v>7</v>
      </c>
      <c r="H16" s="62">
        <f t="shared" si="1"/>
        <v>6.6459999999999999</v>
      </c>
      <c r="I16" s="62">
        <f t="shared" si="1"/>
        <v>3.2170000000000001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5.4470000000000001</v>
      </c>
      <c r="S16" s="62">
        <f t="shared" si="1"/>
        <v>7</v>
      </c>
      <c r="T16" s="62">
        <f t="shared" si="1"/>
        <v>7</v>
      </c>
      <c r="U16" s="62">
        <f t="shared" si="1"/>
        <v>7</v>
      </c>
      <c r="V16" s="62">
        <f t="shared" si="1"/>
        <v>7</v>
      </c>
      <c r="W16" s="62">
        <f t="shared" si="1"/>
        <v>7</v>
      </c>
      <c r="X16" s="62">
        <f t="shared" si="1"/>
        <v>7</v>
      </c>
      <c r="Y16" s="62">
        <f t="shared" si="1"/>
        <v>7</v>
      </c>
      <c r="Z16" s="63" t="str">
        <f t="shared" si="1"/>
        <v/>
      </c>
      <c r="AA16" s="64">
        <f>SUM(AA10:AA15)</f>
        <v>106.31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994.66499999999996</v>
      </c>
      <c r="C19" s="72">
        <v>975.22399999999993</v>
      </c>
      <c r="D19" s="72">
        <v>960.48</v>
      </c>
      <c r="E19" s="72">
        <v>948.36500000000001</v>
      </c>
      <c r="F19" s="72">
        <v>936.21699999999998</v>
      </c>
      <c r="G19" s="72">
        <v>926.15800000000002</v>
      </c>
      <c r="H19" s="72">
        <v>940.12400000000002</v>
      </c>
      <c r="I19" s="72">
        <v>950.24099999999999</v>
      </c>
      <c r="J19" s="72">
        <v>882.65099999999995</v>
      </c>
      <c r="K19" s="72">
        <v>859.01400000000001</v>
      </c>
      <c r="L19" s="72">
        <v>861.64499999999998</v>
      </c>
      <c r="M19" s="72">
        <v>876.65300000000002</v>
      </c>
      <c r="N19" s="72">
        <v>805.33899999999994</v>
      </c>
      <c r="O19" s="72">
        <v>784.70299999999997</v>
      </c>
      <c r="P19" s="72">
        <v>756.91099999999994</v>
      </c>
      <c r="Q19" s="72">
        <v>745.87300000000005</v>
      </c>
      <c r="R19" s="72">
        <v>742.14</v>
      </c>
      <c r="S19" s="72">
        <v>740.06600000000014</v>
      </c>
      <c r="T19" s="72">
        <v>754.36400000000015</v>
      </c>
      <c r="U19" s="72">
        <v>786.02800000000002</v>
      </c>
      <c r="V19" s="72">
        <v>786.11700000000008</v>
      </c>
      <c r="W19" s="72">
        <v>855.65200000000004</v>
      </c>
      <c r="X19" s="72">
        <v>925.28100000000006</v>
      </c>
      <c r="Y19" s="72">
        <v>978.01900000000012</v>
      </c>
      <c r="Z19" s="73"/>
      <c r="AA19" s="74">
        <f t="shared" ref="AA19:AA25" si="2">SUM(B19:Z19)</f>
        <v>20771.929999999997</v>
      </c>
    </row>
    <row r="20" spans="1:27" ht="24.95" customHeight="1" x14ac:dyDescent="0.2">
      <c r="A20" s="75" t="s">
        <v>15</v>
      </c>
      <c r="B20" s="76">
        <v>1059.4440000000002</v>
      </c>
      <c r="C20" s="77">
        <v>1041.1180000000002</v>
      </c>
      <c r="D20" s="77">
        <v>1039.3629999999998</v>
      </c>
      <c r="E20" s="77">
        <v>1045.691</v>
      </c>
      <c r="F20" s="77">
        <v>1093.723</v>
      </c>
      <c r="G20" s="77">
        <v>1247.2460000000003</v>
      </c>
      <c r="H20" s="77">
        <v>1493.3810000000001</v>
      </c>
      <c r="I20" s="77">
        <v>1631.1690000000001</v>
      </c>
      <c r="J20" s="77">
        <v>1689.2450000000001</v>
      </c>
      <c r="K20" s="77">
        <v>1636.8779999999999</v>
      </c>
      <c r="L20" s="77">
        <v>1602.3079999999998</v>
      </c>
      <c r="M20" s="77">
        <v>1587.0649999999998</v>
      </c>
      <c r="N20" s="77">
        <v>1515.9799999999996</v>
      </c>
      <c r="O20" s="77">
        <v>1490.4929999999999</v>
      </c>
      <c r="P20" s="77">
        <v>1482.7090000000001</v>
      </c>
      <c r="Q20" s="77">
        <v>1462.7859999999998</v>
      </c>
      <c r="R20" s="77">
        <v>1464.4459999999999</v>
      </c>
      <c r="S20" s="77">
        <v>1483.626</v>
      </c>
      <c r="T20" s="77">
        <v>1443.86</v>
      </c>
      <c r="U20" s="77">
        <v>1391.0780000000002</v>
      </c>
      <c r="V20" s="77">
        <v>1280.8230000000001</v>
      </c>
      <c r="W20" s="77">
        <v>1140.748</v>
      </c>
      <c r="X20" s="77">
        <v>1077.405</v>
      </c>
      <c r="Y20" s="77">
        <v>1027.538</v>
      </c>
      <c r="Z20" s="78"/>
      <c r="AA20" s="79">
        <f t="shared" si="2"/>
        <v>32428.123</v>
      </c>
    </row>
    <row r="21" spans="1:27" ht="24.95" customHeight="1" x14ac:dyDescent="0.2">
      <c r="A21" s="75" t="s">
        <v>16</v>
      </c>
      <c r="B21" s="80">
        <v>2382.8910000000005</v>
      </c>
      <c r="C21" s="81">
        <v>2299.8079999999995</v>
      </c>
      <c r="D21" s="81">
        <v>2214.8359999999998</v>
      </c>
      <c r="E21" s="81">
        <v>2172.5190000000002</v>
      </c>
      <c r="F21" s="81">
        <v>2276.7719999999995</v>
      </c>
      <c r="G21" s="81">
        <v>2614.3780000000002</v>
      </c>
      <c r="H21" s="81">
        <v>3083.8869999999997</v>
      </c>
      <c r="I21" s="81">
        <v>3395.5320000000002</v>
      </c>
      <c r="J21" s="81">
        <v>3792.7610000000004</v>
      </c>
      <c r="K21" s="81">
        <v>3977.2770000000005</v>
      </c>
      <c r="L21" s="81">
        <v>4005.3669999999997</v>
      </c>
      <c r="M21" s="81">
        <v>4056.6909999999998</v>
      </c>
      <c r="N21" s="81">
        <v>4035.6089999999995</v>
      </c>
      <c r="O21" s="81">
        <v>3884.5819999999999</v>
      </c>
      <c r="P21" s="81">
        <v>3898.04</v>
      </c>
      <c r="Q21" s="81">
        <v>3847.828</v>
      </c>
      <c r="R21" s="81">
        <v>3901.096</v>
      </c>
      <c r="S21" s="81">
        <v>4276.4880000000003</v>
      </c>
      <c r="T21" s="81">
        <v>4378.8840000000009</v>
      </c>
      <c r="U21" s="81">
        <v>4333.8950000000004</v>
      </c>
      <c r="V21" s="81">
        <v>4077.2430000000004</v>
      </c>
      <c r="W21" s="81">
        <v>3698.8740000000003</v>
      </c>
      <c r="X21" s="81">
        <v>3304.1659999999997</v>
      </c>
      <c r="Y21" s="81">
        <v>2808.1889999999999</v>
      </c>
      <c r="Z21" s="78"/>
      <c r="AA21" s="79">
        <f t="shared" si="2"/>
        <v>82717.612999999983</v>
      </c>
    </row>
    <row r="22" spans="1:27" ht="24.95" customHeight="1" x14ac:dyDescent="0.2">
      <c r="A22" s="82" t="s">
        <v>17</v>
      </c>
      <c r="B22" s="81">
        <v>110</v>
      </c>
      <c r="C22" s="81">
        <v>235</v>
      </c>
      <c r="D22" s="81">
        <v>235</v>
      </c>
      <c r="E22" s="81">
        <v>185.91899999999998</v>
      </c>
      <c r="F22" s="81">
        <v>235</v>
      </c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1000.919</v>
      </c>
    </row>
    <row r="23" spans="1:27" ht="24.95" customHeight="1" x14ac:dyDescent="0.2">
      <c r="A23" s="85" t="s">
        <v>18</v>
      </c>
      <c r="B23" s="77">
        <v>81</v>
      </c>
      <c r="C23" s="77">
        <v>73.5</v>
      </c>
      <c r="D23" s="77">
        <v>73</v>
      </c>
      <c r="E23" s="77">
        <v>70.5</v>
      </c>
      <c r="F23" s="77">
        <v>67.5</v>
      </c>
      <c r="G23" s="77">
        <v>85.5</v>
      </c>
      <c r="H23" s="77">
        <v>103</v>
      </c>
      <c r="I23" s="77">
        <v>133.5</v>
      </c>
      <c r="J23" s="77">
        <v>140.5</v>
      </c>
      <c r="K23" s="77">
        <v>141</v>
      </c>
      <c r="L23" s="77">
        <v>128.5</v>
      </c>
      <c r="M23" s="77">
        <v>131</v>
      </c>
      <c r="N23" s="77">
        <v>135.5</v>
      </c>
      <c r="O23" s="77">
        <v>134</v>
      </c>
      <c r="P23" s="77">
        <v>149</v>
      </c>
      <c r="Q23" s="77">
        <v>164</v>
      </c>
      <c r="R23" s="77">
        <v>204</v>
      </c>
      <c r="S23" s="77">
        <v>205</v>
      </c>
      <c r="T23" s="77">
        <v>205</v>
      </c>
      <c r="U23" s="77">
        <v>213</v>
      </c>
      <c r="V23" s="77">
        <v>212</v>
      </c>
      <c r="W23" s="77">
        <v>201</v>
      </c>
      <c r="X23" s="77">
        <v>168</v>
      </c>
      <c r="Y23" s="77">
        <v>153</v>
      </c>
      <c r="Z23" s="77"/>
      <c r="AA23" s="79">
        <f t="shared" si="2"/>
        <v>3372</v>
      </c>
    </row>
    <row r="24" spans="1:27" ht="24.95" customHeight="1" x14ac:dyDescent="0.2">
      <c r="A24" s="85" t="s">
        <v>19</v>
      </c>
      <c r="B24" s="77">
        <v>219.00000000000003</v>
      </c>
      <c r="C24" s="77">
        <v>207</v>
      </c>
      <c r="D24" s="77">
        <v>205</v>
      </c>
      <c r="E24" s="77">
        <v>210</v>
      </c>
      <c r="F24" s="77">
        <v>221</v>
      </c>
      <c r="G24" s="77">
        <v>253</v>
      </c>
      <c r="H24" s="77">
        <v>301.99999999999994</v>
      </c>
      <c r="I24" s="77">
        <v>330</v>
      </c>
      <c r="J24" s="77">
        <v>340.00000000000006</v>
      </c>
      <c r="K24" s="77">
        <v>338</v>
      </c>
      <c r="L24" s="77">
        <v>328</v>
      </c>
      <c r="M24" s="77">
        <v>326</v>
      </c>
      <c r="N24" s="77">
        <v>328</v>
      </c>
      <c r="O24" s="77">
        <v>332.99999999999994</v>
      </c>
      <c r="P24" s="77">
        <v>328</v>
      </c>
      <c r="Q24" s="77">
        <v>347</v>
      </c>
      <c r="R24" s="77">
        <v>376.00000000000006</v>
      </c>
      <c r="S24" s="77">
        <v>416.00000000000006</v>
      </c>
      <c r="T24" s="77">
        <v>423</v>
      </c>
      <c r="U24" s="77">
        <v>416.99999999999994</v>
      </c>
      <c r="V24" s="77">
        <v>389</v>
      </c>
      <c r="W24" s="77">
        <v>350</v>
      </c>
      <c r="X24" s="77">
        <v>304</v>
      </c>
      <c r="Y24" s="77">
        <v>270.00000000000006</v>
      </c>
      <c r="Z24" s="77"/>
      <c r="AA24" s="79">
        <f t="shared" si="2"/>
        <v>7560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4847.0000000000009</v>
      </c>
      <c r="C26" s="88">
        <f t="shared" ref="C26:Z26" si="3">IF(LEN(C$2)&gt;0,SUM(C19:C25),"")</f>
        <v>4831.6499999999996</v>
      </c>
      <c r="D26" s="88">
        <f t="shared" si="3"/>
        <v>4727.6790000000001</v>
      </c>
      <c r="E26" s="88">
        <f t="shared" si="3"/>
        <v>4632.9940000000006</v>
      </c>
      <c r="F26" s="88">
        <f t="shared" si="3"/>
        <v>4830.2119999999995</v>
      </c>
      <c r="G26" s="88">
        <f t="shared" si="3"/>
        <v>5126.2820000000011</v>
      </c>
      <c r="H26" s="88">
        <f t="shared" si="3"/>
        <v>5922.3919999999998</v>
      </c>
      <c r="I26" s="88">
        <f t="shared" si="3"/>
        <v>6440.442</v>
      </c>
      <c r="J26" s="88">
        <f t="shared" si="3"/>
        <v>6845.1570000000011</v>
      </c>
      <c r="K26" s="88">
        <f t="shared" si="3"/>
        <v>6952.1689999999999</v>
      </c>
      <c r="L26" s="88">
        <f t="shared" si="3"/>
        <v>6925.82</v>
      </c>
      <c r="M26" s="88">
        <f t="shared" si="3"/>
        <v>6977.4089999999997</v>
      </c>
      <c r="N26" s="88">
        <f t="shared" si="3"/>
        <v>6820.427999999999</v>
      </c>
      <c r="O26" s="88">
        <f t="shared" si="3"/>
        <v>6626.7780000000002</v>
      </c>
      <c r="P26" s="88">
        <f t="shared" si="3"/>
        <v>6614.66</v>
      </c>
      <c r="Q26" s="88">
        <f t="shared" si="3"/>
        <v>6567.4869999999992</v>
      </c>
      <c r="R26" s="88">
        <f t="shared" si="3"/>
        <v>6687.6819999999998</v>
      </c>
      <c r="S26" s="88">
        <f t="shared" si="3"/>
        <v>7121.18</v>
      </c>
      <c r="T26" s="88">
        <f t="shared" si="3"/>
        <v>7205.1080000000011</v>
      </c>
      <c r="U26" s="88">
        <f t="shared" si="3"/>
        <v>7141.0010000000002</v>
      </c>
      <c r="V26" s="88">
        <f t="shared" si="3"/>
        <v>6745.1830000000009</v>
      </c>
      <c r="W26" s="88">
        <f t="shared" si="3"/>
        <v>6246.2740000000003</v>
      </c>
      <c r="X26" s="88">
        <f t="shared" si="3"/>
        <v>5778.8519999999999</v>
      </c>
      <c r="Y26" s="88">
        <f t="shared" si="3"/>
        <v>5236.7460000000001</v>
      </c>
      <c r="Z26" s="89" t="str">
        <f t="shared" si="3"/>
        <v/>
      </c>
      <c r="AA26" s="90">
        <f>SUM(AA19:AA25)</f>
        <v>147850.58499999996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453</v>
      </c>
      <c r="C29" s="72">
        <v>433.5</v>
      </c>
      <c r="D29" s="72">
        <v>431</v>
      </c>
      <c r="E29" s="72">
        <v>433.5</v>
      </c>
      <c r="F29" s="72">
        <v>441.5</v>
      </c>
      <c r="G29" s="72">
        <v>491.5</v>
      </c>
      <c r="H29" s="72">
        <v>518</v>
      </c>
      <c r="I29" s="72">
        <v>601.5</v>
      </c>
      <c r="J29" s="72">
        <v>603.5</v>
      </c>
      <c r="K29" s="72">
        <v>738</v>
      </c>
      <c r="L29" s="72">
        <v>750.5</v>
      </c>
      <c r="M29" s="72">
        <v>751</v>
      </c>
      <c r="N29" s="72">
        <v>757.5</v>
      </c>
      <c r="O29" s="72">
        <v>749</v>
      </c>
      <c r="P29" s="72">
        <v>761</v>
      </c>
      <c r="Q29" s="72">
        <v>714</v>
      </c>
      <c r="R29" s="72">
        <v>796</v>
      </c>
      <c r="S29" s="72">
        <v>800</v>
      </c>
      <c r="T29" s="72">
        <v>806</v>
      </c>
      <c r="U29" s="72">
        <v>807</v>
      </c>
      <c r="V29" s="72">
        <v>764</v>
      </c>
      <c r="W29" s="72">
        <v>709</v>
      </c>
      <c r="X29" s="72">
        <v>595</v>
      </c>
      <c r="Y29" s="72">
        <v>571</v>
      </c>
      <c r="Z29" s="73"/>
      <c r="AA29" s="74">
        <f>SUM(B29:Z29)</f>
        <v>15476</v>
      </c>
    </row>
    <row r="30" spans="1:27" ht="24.95" customHeight="1" x14ac:dyDescent="0.2">
      <c r="A30" s="75" t="s">
        <v>24</v>
      </c>
      <c r="B30" s="76">
        <v>4825</v>
      </c>
      <c r="C30" s="77">
        <v>4737.1499999999996</v>
      </c>
      <c r="D30" s="77">
        <v>4598.6790000000001</v>
      </c>
      <c r="E30" s="77">
        <v>4496.4939999999997</v>
      </c>
      <c r="F30" s="77">
        <v>4685.7120000000004</v>
      </c>
      <c r="G30" s="77">
        <v>4933.7820000000002</v>
      </c>
      <c r="H30" s="77">
        <v>5669.0379999999996</v>
      </c>
      <c r="I30" s="77">
        <v>6191.1589999999997</v>
      </c>
      <c r="J30" s="77">
        <v>6728.6570000000002</v>
      </c>
      <c r="K30" s="77">
        <v>6825.17</v>
      </c>
      <c r="L30" s="77">
        <v>6892.32</v>
      </c>
      <c r="M30" s="77">
        <v>6928.4089999999997</v>
      </c>
      <c r="N30" s="77">
        <v>6765.9279999999999</v>
      </c>
      <c r="O30" s="77">
        <v>6581.7780000000002</v>
      </c>
      <c r="P30" s="77">
        <v>6546.66</v>
      </c>
      <c r="Q30" s="77">
        <v>6431.4870000000001</v>
      </c>
      <c r="R30" s="77">
        <v>6358.1289999999999</v>
      </c>
      <c r="S30" s="77">
        <v>6762.1809999999996</v>
      </c>
      <c r="T30" s="77">
        <v>6815.1090000000004</v>
      </c>
      <c r="U30" s="77">
        <v>6733.0010000000002</v>
      </c>
      <c r="V30" s="77">
        <v>6295.1840000000002</v>
      </c>
      <c r="W30" s="77">
        <v>5908.2740000000003</v>
      </c>
      <c r="X30" s="77">
        <v>5560.8530000000001</v>
      </c>
      <c r="Y30" s="77">
        <v>5004.7460000000001</v>
      </c>
      <c r="Z30" s="78"/>
      <c r="AA30" s="79">
        <f>SUM(B30:Z30)</f>
        <v>143274.9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5278</v>
      </c>
      <c r="C32" s="62">
        <f t="shared" ref="C32:Z32" si="4">IF(LEN(C$2)&gt;0,SUM(C29:C31),"")</f>
        <v>5170.6499999999996</v>
      </c>
      <c r="D32" s="62">
        <f t="shared" si="4"/>
        <v>5029.6790000000001</v>
      </c>
      <c r="E32" s="62">
        <f t="shared" si="4"/>
        <v>4929.9939999999997</v>
      </c>
      <c r="F32" s="62">
        <f t="shared" si="4"/>
        <v>5127.2120000000004</v>
      </c>
      <c r="G32" s="62">
        <f t="shared" si="4"/>
        <v>5425.2820000000002</v>
      </c>
      <c r="H32" s="62">
        <f t="shared" si="4"/>
        <v>6187.0379999999996</v>
      </c>
      <c r="I32" s="62">
        <f t="shared" si="4"/>
        <v>6792.6589999999997</v>
      </c>
      <c r="J32" s="62">
        <f t="shared" si="4"/>
        <v>7332.1570000000002</v>
      </c>
      <c r="K32" s="62">
        <f t="shared" si="4"/>
        <v>7563.17</v>
      </c>
      <c r="L32" s="62">
        <f t="shared" si="4"/>
        <v>7642.82</v>
      </c>
      <c r="M32" s="62">
        <f t="shared" si="4"/>
        <v>7679.4089999999997</v>
      </c>
      <c r="N32" s="62">
        <f t="shared" si="4"/>
        <v>7523.4279999999999</v>
      </c>
      <c r="O32" s="62">
        <f t="shared" si="4"/>
        <v>7330.7780000000002</v>
      </c>
      <c r="P32" s="62">
        <f t="shared" si="4"/>
        <v>7307.66</v>
      </c>
      <c r="Q32" s="62">
        <f t="shared" si="4"/>
        <v>7145.4870000000001</v>
      </c>
      <c r="R32" s="62">
        <f t="shared" si="4"/>
        <v>7154.1289999999999</v>
      </c>
      <c r="S32" s="62">
        <f t="shared" si="4"/>
        <v>7562.1809999999996</v>
      </c>
      <c r="T32" s="62">
        <f t="shared" si="4"/>
        <v>7621.1090000000004</v>
      </c>
      <c r="U32" s="62">
        <f t="shared" si="4"/>
        <v>7540.0010000000002</v>
      </c>
      <c r="V32" s="62">
        <f t="shared" si="4"/>
        <v>7059.1840000000002</v>
      </c>
      <c r="W32" s="62">
        <f t="shared" si="4"/>
        <v>6617.2740000000003</v>
      </c>
      <c r="X32" s="62">
        <f t="shared" si="4"/>
        <v>6155.8530000000001</v>
      </c>
      <c r="Y32" s="62">
        <f t="shared" si="4"/>
        <v>5575.7460000000001</v>
      </c>
      <c r="Z32" s="63" t="str">
        <f t="shared" si="4"/>
        <v/>
      </c>
      <c r="AA32" s="64">
        <f>SUM(AA29:AA31)</f>
        <v>158750.9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190</v>
      </c>
      <c r="C35" s="95">
        <v>185</v>
      </c>
      <c r="D35" s="95">
        <v>163</v>
      </c>
      <c r="E35" s="95">
        <v>158</v>
      </c>
      <c r="F35" s="95">
        <v>158</v>
      </c>
      <c r="G35" s="95">
        <v>150</v>
      </c>
      <c r="H35" s="95">
        <v>91</v>
      </c>
      <c r="I35" s="95">
        <v>52</v>
      </c>
      <c r="J35" s="95">
        <v>88</v>
      </c>
      <c r="K35" s="95">
        <v>206</v>
      </c>
      <c r="L35" s="95">
        <v>252</v>
      </c>
      <c r="M35" s="95">
        <v>252</v>
      </c>
      <c r="N35" s="95">
        <v>252</v>
      </c>
      <c r="O35" s="95">
        <v>254</v>
      </c>
      <c r="P35" s="95">
        <v>243</v>
      </c>
      <c r="Q35" s="95">
        <v>155</v>
      </c>
      <c r="R35" s="95">
        <v>112</v>
      </c>
      <c r="S35" s="95">
        <v>66</v>
      </c>
      <c r="T35" s="95">
        <v>65</v>
      </c>
      <c r="U35" s="95">
        <v>66</v>
      </c>
      <c r="V35" s="95">
        <v>77</v>
      </c>
      <c r="W35" s="95">
        <v>98</v>
      </c>
      <c r="X35" s="95">
        <v>125</v>
      </c>
      <c r="Y35" s="95">
        <v>171</v>
      </c>
      <c r="Z35" s="96"/>
      <c r="AA35" s="74">
        <f t="shared" ref="AA35:AA40" si="5">SUM(B35:Z35)</f>
        <v>3629</v>
      </c>
    </row>
    <row r="36" spans="1:27" ht="24.95" customHeight="1" x14ac:dyDescent="0.2">
      <c r="A36" s="97" t="s">
        <v>42</v>
      </c>
      <c r="B36" s="98">
        <v>219</v>
      </c>
      <c r="C36" s="99">
        <v>147</v>
      </c>
      <c r="D36" s="99">
        <v>132</v>
      </c>
      <c r="E36" s="99">
        <v>132</v>
      </c>
      <c r="F36" s="99">
        <v>132</v>
      </c>
      <c r="G36" s="99">
        <v>142</v>
      </c>
      <c r="H36" s="99">
        <v>167</v>
      </c>
      <c r="I36" s="99">
        <v>297</v>
      </c>
      <c r="J36" s="99">
        <v>399</v>
      </c>
      <c r="K36" s="99">
        <v>405.00099999999998</v>
      </c>
      <c r="L36" s="99">
        <v>450</v>
      </c>
      <c r="M36" s="99">
        <v>450</v>
      </c>
      <c r="N36" s="99">
        <v>450</v>
      </c>
      <c r="O36" s="99">
        <v>450</v>
      </c>
      <c r="P36" s="99">
        <v>450</v>
      </c>
      <c r="Q36" s="99">
        <v>423</v>
      </c>
      <c r="R36" s="99">
        <v>349</v>
      </c>
      <c r="S36" s="99">
        <v>368.00099999999998</v>
      </c>
      <c r="T36" s="99">
        <v>344.00099999999998</v>
      </c>
      <c r="U36" s="99">
        <v>326</v>
      </c>
      <c r="V36" s="99">
        <v>230.001</v>
      </c>
      <c r="W36" s="99">
        <v>266</v>
      </c>
      <c r="X36" s="99">
        <v>245.001</v>
      </c>
      <c r="Y36" s="99">
        <v>161</v>
      </c>
      <c r="Z36" s="100"/>
      <c r="AA36" s="79">
        <f t="shared" si="5"/>
        <v>7134.005000000001</v>
      </c>
    </row>
    <row r="37" spans="1:27" ht="24.95" customHeight="1" x14ac:dyDescent="0.2">
      <c r="A37" s="97" t="s">
        <v>43</v>
      </c>
      <c r="B37" s="98">
        <v>130.30000000000001</v>
      </c>
      <c r="C37" s="99"/>
      <c r="D37" s="99">
        <v>92.6</v>
      </c>
      <c r="E37" s="99">
        <v>223.7</v>
      </c>
      <c r="F37" s="99">
        <v>107.8</v>
      </c>
      <c r="G37" s="99">
        <v>427.3</v>
      </c>
      <c r="H37" s="99">
        <v>1081</v>
      </c>
      <c r="I37" s="99">
        <v>854.4</v>
      </c>
      <c r="J37" s="99">
        <v>900.9</v>
      </c>
      <c r="K37" s="99">
        <v>996</v>
      </c>
      <c r="L37" s="99">
        <v>934</v>
      </c>
      <c r="M37" s="99">
        <v>911</v>
      </c>
      <c r="N37" s="99">
        <v>862.8</v>
      </c>
      <c r="O37" s="99">
        <v>600.4</v>
      </c>
      <c r="P37" s="99">
        <v>473.4</v>
      </c>
      <c r="Q37" s="99">
        <v>1044</v>
      </c>
      <c r="R37" s="99">
        <v>911.7</v>
      </c>
      <c r="S37" s="99">
        <v>821.3</v>
      </c>
      <c r="T37" s="99">
        <v>649.29999999999995</v>
      </c>
      <c r="U37" s="99"/>
      <c r="V37" s="99"/>
      <c r="W37" s="99"/>
      <c r="X37" s="99"/>
      <c r="Y37" s="99"/>
      <c r="Z37" s="100"/>
      <c r="AA37" s="79">
        <f t="shared" si="5"/>
        <v>12021.9</v>
      </c>
    </row>
    <row r="38" spans="1:27" ht="24.95" customHeight="1" x14ac:dyDescent="0.2">
      <c r="A38" s="97" t="s">
        <v>44</v>
      </c>
      <c r="B38" s="98">
        <v>15</v>
      </c>
      <c r="C38" s="99"/>
      <c r="D38" s="99"/>
      <c r="E38" s="99"/>
      <c r="F38" s="99"/>
      <c r="G38" s="99"/>
      <c r="H38" s="99"/>
      <c r="I38" s="99"/>
      <c r="J38" s="99"/>
      <c r="K38" s="99"/>
      <c r="L38" s="99">
        <v>15</v>
      </c>
      <c r="M38" s="99"/>
      <c r="N38" s="99">
        <v>1</v>
      </c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31</v>
      </c>
    </row>
    <row r="39" spans="1:27" ht="24.95" customHeight="1" x14ac:dyDescent="0.2">
      <c r="A39" s="97" t="s">
        <v>45</v>
      </c>
      <c r="B39" s="98">
        <v>500</v>
      </c>
      <c r="C39" s="99">
        <v>500</v>
      </c>
      <c r="D39" s="99">
        <v>500</v>
      </c>
      <c r="E39" s="99">
        <v>500</v>
      </c>
      <c r="F39" s="99">
        <v>500</v>
      </c>
      <c r="G39" s="99">
        <v>500</v>
      </c>
      <c r="H39" s="99">
        <v>463.4</v>
      </c>
      <c r="I39" s="99">
        <v>500</v>
      </c>
      <c r="J39" s="99">
        <v>500</v>
      </c>
      <c r="K39" s="99">
        <v>500</v>
      </c>
      <c r="L39" s="99">
        <v>500</v>
      </c>
      <c r="M39" s="99">
        <v>500</v>
      </c>
      <c r="N39" s="99">
        <v>500</v>
      </c>
      <c r="O39" s="99">
        <v>500</v>
      </c>
      <c r="P39" s="99">
        <v>500</v>
      </c>
      <c r="Q39" s="99"/>
      <c r="R39" s="99"/>
      <c r="S39" s="99"/>
      <c r="T39" s="99"/>
      <c r="U39" s="99"/>
      <c r="V39" s="99">
        <v>500</v>
      </c>
      <c r="W39" s="99">
        <v>500</v>
      </c>
      <c r="X39" s="99">
        <v>500</v>
      </c>
      <c r="Y39" s="99">
        <v>500</v>
      </c>
      <c r="Z39" s="100"/>
      <c r="AA39" s="79">
        <f t="shared" si="5"/>
        <v>9463.4</v>
      </c>
    </row>
    <row r="40" spans="1:27" ht="30" customHeight="1" thickBot="1" x14ac:dyDescent="0.25">
      <c r="A40" s="86" t="s">
        <v>46</v>
      </c>
      <c r="B40" s="87">
        <f>IF(LEN(B$2)&gt;0,SUM(B35:B39),"")</f>
        <v>1054.3</v>
      </c>
      <c r="C40" s="88">
        <f t="shared" ref="C40:Z40" si="6">IF(LEN(C$2)&gt;0,SUM(C35:C39),"")</f>
        <v>832</v>
      </c>
      <c r="D40" s="88">
        <f t="shared" si="6"/>
        <v>887.6</v>
      </c>
      <c r="E40" s="88">
        <f t="shared" si="6"/>
        <v>1013.7</v>
      </c>
      <c r="F40" s="88">
        <f t="shared" si="6"/>
        <v>897.8</v>
      </c>
      <c r="G40" s="88">
        <f t="shared" si="6"/>
        <v>1219.3</v>
      </c>
      <c r="H40" s="88">
        <f t="shared" si="6"/>
        <v>1802.4</v>
      </c>
      <c r="I40" s="88">
        <f t="shared" si="6"/>
        <v>1703.4</v>
      </c>
      <c r="J40" s="88">
        <f t="shared" si="6"/>
        <v>1887.9</v>
      </c>
      <c r="K40" s="88">
        <f t="shared" si="6"/>
        <v>2107.0010000000002</v>
      </c>
      <c r="L40" s="88">
        <f t="shared" si="6"/>
        <v>2151</v>
      </c>
      <c r="M40" s="88">
        <f t="shared" si="6"/>
        <v>2113</v>
      </c>
      <c r="N40" s="88">
        <f t="shared" si="6"/>
        <v>2065.8000000000002</v>
      </c>
      <c r="O40" s="88">
        <f t="shared" si="6"/>
        <v>1804.4</v>
      </c>
      <c r="P40" s="88">
        <f t="shared" si="6"/>
        <v>1666.4</v>
      </c>
      <c r="Q40" s="88">
        <f t="shared" si="6"/>
        <v>1622</v>
      </c>
      <c r="R40" s="88">
        <f t="shared" si="6"/>
        <v>1372.7</v>
      </c>
      <c r="S40" s="88">
        <f t="shared" si="6"/>
        <v>1255.3009999999999</v>
      </c>
      <c r="T40" s="88">
        <f t="shared" si="6"/>
        <v>1058.3009999999999</v>
      </c>
      <c r="U40" s="88">
        <f t="shared" si="6"/>
        <v>392</v>
      </c>
      <c r="V40" s="88">
        <f t="shared" si="6"/>
        <v>807.00099999999998</v>
      </c>
      <c r="W40" s="88">
        <f t="shared" si="6"/>
        <v>864</v>
      </c>
      <c r="X40" s="88">
        <f t="shared" si="6"/>
        <v>870.00099999999998</v>
      </c>
      <c r="Y40" s="88">
        <f t="shared" si="6"/>
        <v>832</v>
      </c>
      <c r="Z40" s="89" t="str">
        <f t="shared" si="6"/>
        <v/>
      </c>
      <c r="AA40" s="90">
        <f t="shared" si="5"/>
        <v>32279.305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130.30000000000001</v>
      </c>
      <c r="C45" s="99"/>
      <c r="D45" s="99">
        <v>92.6</v>
      </c>
      <c r="E45" s="99">
        <v>223.7</v>
      </c>
      <c r="F45" s="99">
        <v>107.8</v>
      </c>
      <c r="G45" s="99">
        <v>427.3</v>
      </c>
      <c r="H45" s="99">
        <v>1081</v>
      </c>
      <c r="I45" s="99">
        <v>854.4</v>
      </c>
      <c r="J45" s="99">
        <v>900.9</v>
      </c>
      <c r="K45" s="99">
        <v>996</v>
      </c>
      <c r="L45" s="99">
        <v>934</v>
      </c>
      <c r="M45" s="99">
        <v>911</v>
      </c>
      <c r="N45" s="99">
        <v>862.8</v>
      </c>
      <c r="O45" s="99">
        <v>600.4</v>
      </c>
      <c r="P45" s="99">
        <v>473.4</v>
      </c>
      <c r="Q45" s="99">
        <v>1044</v>
      </c>
      <c r="R45" s="99">
        <v>911.7</v>
      </c>
      <c r="S45" s="99">
        <v>821.3</v>
      </c>
      <c r="T45" s="99">
        <v>649.29999999999995</v>
      </c>
      <c r="U45" s="99"/>
      <c r="V45" s="99"/>
      <c r="W45" s="99"/>
      <c r="X45" s="99"/>
      <c r="Y45" s="99"/>
      <c r="Z45" s="100"/>
      <c r="AA45" s="79">
        <f t="shared" si="7"/>
        <v>12021.9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>
        <v>500</v>
      </c>
      <c r="C47" s="99">
        <v>500</v>
      </c>
      <c r="D47" s="99">
        <v>500</v>
      </c>
      <c r="E47" s="99">
        <v>500</v>
      </c>
      <c r="F47" s="99">
        <v>500</v>
      </c>
      <c r="G47" s="99">
        <v>500</v>
      </c>
      <c r="H47" s="99">
        <v>463.4</v>
      </c>
      <c r="I47" s="99">
        <v>500</v>
      </c>
      <c r="J47" s="99">
        <v>500</v>
      </c>
      <c r="K47" s="99">
        <v>500</v>
      </c>
      <c r="L47" s="99">
        <v>500</v>
      </c>
      <c r="M47" s="99">
        <v>500</v>
      </c>
      <c r="N47" s="99">
        <v>500</v>
      </c>
      <c r="O47" s="99">
        <v>500</v>
      </c>
      <c r="P47" s="99">
        <v>500</v>
      </c>
      <c r="Q47" s="99"/>
      <c r="R47" s="99"/>
      <c r="S47" s="99"/>
      <c r="T47" s="99"/>
      <c r="U47" s="99"/>
      <c r="V47" s="99">
        <v>500</v>
      </c>
      <c r="W47" s="99">
        <v>500</v>
      </c>
      <c r="X47" s="99">
        <v>500</v>
      </c>
      <c r="Y47" s="99">
        <v>500</v>
      </c>
      <c r="Z47" s="100"/>
      <c r="AA47" s="79">
        <f t="shared" si="7"/>
        <v>9463.4</v>
      </c>
    </row>
    <row r="48" spans="1:27" ht="24.95" customHeight="1" x14ac:dyDescent="0.2">
      <c r="A48" s="85" t="s">
        <v>48</v>
      </c>
      <c r="B48" s="98">
        <v>10</v>
      </c>
      <c r="C48" s="99">
        <v>28.5</v>
      </c>
      <c r="D48" s="99">
        <v>25.5</v>
      </c>
      <c r="E48" s="99">
        <v>23.5</v>
      </c>
      <c r="F48" s="99">
        <v>4</v>
      </c>
      <c r="G48" s="99">
        <v>34</v>
      </c>
      <c r="H48" s="99">
        <v>79</v>
      </c>
      <c r="I48" s="99">
        <v>76</v>
      </c>
      <c r="J48" s="99">
        <v>91.5</v>
      </c>
      <c r="K48" s="99">
        <v>83.5</v>
      </c>
      <c r="L48" s="99">
        <v>103</v>
      </c>
      <c r="M48" s="99">
        <v>110</v>
      </c>
      <c r="N48" s="99">
        <v>120</v>
      </c>
      <c r="O48" s="99">
        <v>135.5</v>
      </c>
      <c r="P48" s="99">
        <v>150</v>
      </c>
      <c r="Q48" s="99">
        <v>150</v>
      </c>
      <c r="R48" s="99">
        <v>150</v>
      </c>
      <c r="S48" s="99">
        <v>150</v>
      </c>
      <c r="T48" s="99">
        <v>150</v>
      </c>
      <c r="U48" s="99">
        <v>150</v>
      </c>
      <c r="V48" s="99">
        <v>150</v>
      </c>
      <c r="W48" s="99">
        <v>150</v>
      </c>
      <c r="X48" s="99">
        <v>150</v>
      </c>
      <c r="Y48" s="99">
        <v>130</v>
      </c>
      <c r="Z48" s="100"/>
      <c r="AA48" s="79">
        <f t="shared" si="7"/>
        <v>2404</v>
      </c>
    </row>
    <row r="49" spans="1:27" ht="30" customHeight="1" thickBot="1" x14ac:dyDescent="0.25">
      <c r="A49" s="86" t="s">
        <v>49</v>
      </c>
      <c r="B49" s="87">
        <f>IF(LEN(B$2)&gt;0,SUM(B43:B48),"")</f>
        <v>640.29999999999995</v>
      </c>
      <c r="C49" s="88">
        <f t="shared" ref="C49:Z49" si="8">IF(LEN(C$2)&gt;0,SUM(C43:C48),"")</f>
        <v>528.5</v>
      </c>
      <c r="D49" s="88">
        <f t="shared" si="8"/>
        <v>618.1</v>
      </c>
      <c r="E49" s="88">
        <f t="shared" si="8"/>
        <v>747.2</v>
      </c>
      <c r="F49" s="88">
        <f t="shared" si="8"/>
        <v>611.79999999999995</v>
      </c>
      <c r="G49" s="88">
        <f t="shared" si="8"/>
        <v>961.3</v>
      </c>
      <c r="H49" s="88">
        <f t="shared" si="8"/>
        <v>1623.4</v>
      </c>
      <c r="I49" s="88">
        <f t="shared" si="8"/>
        <v>1430.4</v>
      </c>
      <c r="J49" s="88">
        <f t="shared" si="8"/>
        <v>1492.4</v>
      </c>
      <c r="K49" s="88">
        <f t="shared" si="8"/>
        <v>1579.5</v>
      </c>
      <c r="L49" s="88">
        <f t="shared" si="8"/>
        <v>1537</v>
      </c>
      <c r="M49" s="88">
        <f t="shared" si="8"/>
        <v>1521</v>
      </c>
      <c r="N49" s="88">
        <f t="shared" si="8"/>
        <v>1482.8</v>
      </c>
      <c r="O49" s="88">
        <f t="shared" si="8"/>
        <v>1235.9000000000001</v>
      </c>
      <c r="P49" s="88">
        <f t="shared" si="8"/>
        <v>1123.4000000000001</v>
      </c>
      <c r="Q49" s="88">
        <f t="shared" si="8"/>
        <v>1194</v>
      </c>
      <c r="R49" s="88">
        <f t="shared" si="8"/>
        <v>1061.7</v>
      </c>
      <c r="S49" s="88">
        <f t="shared" si="8"/>
        <v>971.3</v>
      </c>
      <c r="T49" s="88">
        <f t="shared" si="8"/>
        <v>799.3</v>
      </c>
      <c r="U49" s="88">
        <f t="shared" si="8"/>
        <v>150</v>
      </c>
      <c r="V49" s="88">
        <f t="shared" si="8"/>
        <v>650</v>
      </c>
      <c r="W49" s="88">
        <f t="shared" si="8"/>
        <v>650</v>
      </c>
      <c r="X49" s="88">
        <f t="shared" si="8"/>
        <v>650</v>
      </c>
      <c r="Y49" s="88">
        <f t="shared" si="8"/>
        <v>630</v>
      </c>
      <c r="Z49" s="89" t="str">
        <f t="shared" si="8"/>
        <v/>
      </c>
      <c r="AA49" s="90">
        <f t="shared" si="7"/>
        <v>23889.3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5908.3000000000011</v>
      </c>
      <c r="C52" s="88">
        <f t="shared" ref="C52:Z52" si="10">IF(LEN(C$2)&gt;0,SUM(C10:C15)+C26+C40,"")</f>
        <v>5670.65</v>
      </c>
      <c r="D52" s="88">
        <f t="shared" si="10"/>
        <v>5622.2790000000005</v>
      </c>
      <c r="E52" s="88">
        <f t="shared" si="10"/>
        <v>5653.6940000000004</v>
      </c>
      <c r="F52" s="88">
        <f t="shared" si="10"/>
        <v>5735.0119999999997</v>
      </c>
      <c r="G52" s="88">
        <f t="shared" si="10"/>
        <v>6352.5820000000012</v>
      </c>
      <c r="H52" s="88">
        <f t="shared" si="10"/>
        <v>7731.4380000000001</v>
      </c>
      <c r="I52" s="88">
        <f t="shared" si="10"/>
        <v>8147.0589999999993</v>
      </c>
      <c r="J52" s="88">
        <f t="shared" si="10"/>
        <v>8733.0570000000007</v>
      </c>
      <c r="K52" s="88">
        <f t="shared" si="10"/>
        <v>9059.17</v>
      </c>
      <c r="L52" s="88">
        <f t="shared" si="10"/>
        <v>9076.82</v>
      </c>
      <c r="M52" s="88">
        <f t="shared" si="10"/>
        <v>9090.4089999999997</v>
      </c>
      <c r="N52" s="88">
        <f t="shared" si="10"/>
        <v>8886.2279999999992</v>
      </c>
      <c r="O52" s="88">
        <f t="shared" si="10"/>
        <v>8431.1779999999999</v>
      </c>
      <c r="P52" s="88">
        <f t="shared" si="10"/>
        <v>8281.06</v>
      </c>
      <c r="Q52" s="88">
        <f t="shared" si="10"/>
        <v>8189.4869999999992</v>
      </c>
      <c r="R52" s="88">
        <f t="shared" si="10"/>
        <v>8065.8289999999997</v>
      </c>
      <c r="S52" s="88">
        <f t="shared" si="10"/>
        <v>8383.4809999999998</v>
      </c>
      <c r="T52" s="88">
        <f t="shared" si="10"/>
        <v>8270.4090000000015</v>
      </c>
      <c r="U52" s="88">
        <f t="shared" si="10"/>
        <v>7540.0010000000002</v>
      </c>
      <c r="V52" s="88">
        <f t="shared" si="10"/>
        <v>7559.1840000000011</v>
      </c>
      <c r="W52" s="88">
        <f t="shared" si="10"/>
        <v>7117.2740000000003</v>
      </c>
      <c r="X52" s="88">
        <f t="shared" si="10"/>
        <v>6655.8530000000001</v>
      </c>
      <c r="Y52" s="88">
        <f t="shared" si="10"/>
        <v>6075.7460000000001</v>
      </c>
      <c r="Z52" s="89" t="str">
        <f t="shared" si="10"/>
        <v/>
      </c>
      <c r="AA52" s="104">
        <f>SUM(B52:Z52)</f>
        <v>180236.20000000004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45687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630.29999999999995</v>
      </c>
      <c r="C4" s="18">
        <v>478.6</v>
      </c>
      <c r="D4" s="18">
        <v>592.6</v>
      </c>
      <c r="E4" s="18">
        <v>723.7</v>
      </c>
      <c r="F4" s="18">
        <v>607.79999999999995</v>
      </c>
      <c r="G4" s="18">
        <v>927.3</v>
      </c>
      <c r="H4" s="18">
        <v>1544.4</v>
      </c>
      <c r="I4" s="18">
        <v>1354.4</v>
      </c>
      <c r="J4" s="18">
        <v>1400.9</v>
      </c>
      <c r="K4" s="18">
        <v>1496</v>
      </c>
      <c r="L4" s="18">
        <v>1434</v>
      </c>
      <c r="M4" s="18">
        <v>1411</v>
      </c>
      <c r="N4" s="18">
        <v>1362.8</v>
      </c>
      <c r="O4" s="18">
        <v>1100.4000000000001</v>
      </c>
      <c r="P4" s="18">
        <v>973.4</v>
      </c>
      <c r="Q4" s="18">
        <v>584.70000000000005</v>
      </c>
      <c r="R4" s="18">
        <v>411.70000000000005</v>
      </c>
      <c r="S4" s="18">
        <v>321.29999999999995</v>
      </c>
      <c r="T4" s="18">
        <v>149.29999999999995</v>
      </c>
      <c r="U4" s="18">
        <v>-222.5</v>
      </c>
      <c r="V4" s="18">
        <v>180.39999999999998</v>
      </c>
      <c r="W4" s="18">
        <v>-91.899999999999977</v>
      </c>
      <c r="X4" s="18">
        <v>-301.5</v>
      </c>
      <c r="Y4" s="18">
        <v>164.8</v>
      </c>
      <c r="Z4" s="19"/>
      <c r="AA4" s="111">
        <f>SUM(B4:Z4)</f>
        <v>17233.899999999998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100.05</v>
      </c>
      <c r="C7" s="117">
        <v>99.5</v>
      </c>
      <c r="D7" s="117">
        <v>97.82</v>
      </c>
      <c r="E7" s="117">
        <v>100</v>
      </c>
      <c r="F7" s="117">
        <v>99.68</v>
      </c>
      <c r="G7" s="117">
        <v>112.95</v>
      </c>
      <c r="H7" s="117">
        <v>141.5</v>
      </c>
      <c r="I7" s="117">
        <v>154.44</v>
      </c>
      <c r="J7" s="117">
        <v>160.30000000000001</v>
      </c>
      <c r="K7" s="117">
        <v>145.19</v>
      </c>
      <c r="L7" s="117">
        <v>110.01</v>
      </c>
      <c r="M7" s="117">
        <v>105.46</v>
      </c>
      <c r="N7" s="117">
        <v>113</v>
      </c>
      <c r="O7" s="117">
        <v>113.3</v>
      </c>
      <c r="P7" s="117">
        <v>129.9</v>
      </c>
      <c r="Q7" s="117">
        <v>153.25</v>
      </c>
      <c r="R7" s="117">
        <v>161.04</v>
      </c>
      <c r="S7" s="117">
        <v>176.91</v>
      </c>
      <c r="T7" s="117">
        <v>173.14</v>
      </c>
      <c r="U7" s="117">
        <v>161.28</v>
      </c>
      <c r="V7" s="117">
        <v>151.26</v>
      </c>
      <c r="W7" s="117">
        <v>134.96</v>
      </c>
      <c r="X7" s="117">
        <v>126.89</v>
      </c>
      <c r="Y7" s="117">
        <v>120.2</v>
      </c>
      <c r="Z7" s="118"/>
      <c r="AA7" s="119">
        <f>IF(SUM(B7:Z7)&lt;&gt;0,AVERAGEIF(B7:Z7,"&lt;&gt;"""),"")</f>
        <v>130.91791666666668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>
        <v>21.4</v>
      </c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>
        <v>154.80000000000001</v>
      </c>
      <c r="V13" s="129">
        <v>319.60000000000002</v>
      </c>
      <c r="W13" s="129">
        <v>591.9</v>
      </c>
      <c r="X13" s="129">
        <v>801.5</v>
      </c>
      <c r="Y13" s="130">
        <v>335.2</v>
      </c>
      <c r="Z13" s="131"/>
      <c r="AA13" s="132">
        <f t="shared" si="0"/>
        <v>2224.4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>
        <v>459.3</v>
      </c>
      <c r="R15" s="133">
        <v>500</v>
      </c>
      <c r="S15" s="133">
        <v>500</v>
      </c>
      <c r="T15" s="133">
        <v>500</v>
      </c>
      <c r="U15" s="133">
        <v>67.7</v>
      </c>
      <c r="V15" s="133"/>
      <c r="W15" s="133"/>
      <c r="X15" s="133"/>
      <c r="Y15" s="133"/>
      <c r="Z15" s="131"/>
      <c r="AA15" s="132">
        <f t="shared" si="0"/>
        <v>2027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21.4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459.3</v>
      </c>
      <c r="R16" s="135">
        <f t="shared" si="1"/>
        <v>500</v>
      </c>
      <c r="S16" s="135">
        <f t="shared" si="1"/>
        <v>500</v>
      </c>
      <c r="T16" s="135">
        <f t="shared" si="1"/>
        <v>500</v>
      </c>
      <c r="U16" s="135">
        <f t="shared" si="1"/>
        <v>222.5</v>
      </c>
      <c r="V16" s="135">
        <f t="shared" si="1"/>
        <v>319.60000000000002</v>
      </c>
      <c r="W16" s="135">
        <f t="shared" si="1"/>
        <v>591.9</v>
      </c>
      <c r="X16" s="135">
        <f t="shared" si="1"/>
        <v>801.5</v>
      </c>
      <c r="Y16" s="135">
        <f t="shared" si="1"/>
        <v>335.2</v>
      </c>
      <c r="Z16" s="136" t="str">
        <f t="shared" si="1"/>
        <v/>
      </c>
      <c r="AA16" s="90">
        <f t="shared" si="0"/>
        <v>4251.3999999999996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130.30000000000001</v>
      </c>
      <c r="C21" s="129"/>
      <c r="D21" s="129">
        <v>92.6</v>
      </c>
      <c r="E21" s="129">
        <v>223.7</v>
      </c>
      <c r="F21" s="129">
        <v>107.8</v>
      </c>
      <c r="G21" s="129">
        <v>427.3</v>
      </c>
      <c r="H21" s="129">
        <v>1081</v>
      </c>
      <c r="I21" s="129">
        <v>854.4</v>
      </c>
      <c r="J21" s="129">
        <v>900.9</v>
      </c>
      <c r="K21" s="129">
        <v>996</v>
      </c>
      <c r="L21" s="129">
        <v>934</v>
      </c>
      <c r="M21" s="129">
        <v>911</v>
      </c>
      <c r="N21" s="129">
        <v>862.8</v>
      </c>
      <c r="O21" s="129">
        <v>600.4</v>
      </c>
      <c r="P21" s="129">
        <v>473.4</v>
      </c>
      <c r="Q21" s="129">
        <v>1044</v>
      </c>
      <c r="R21" s="129">
        <v>911.7</v>
      </c>
      <c r="S21" s="129">
        <v>821.3</v>
      </c>
      <c r="T21" s="129">
        <v>649.29999999999995</v>
      </c>
      <c r="U21" s="129"/>
      <c r="V21" s="129"/>
      <c r="W21" s="129"/>
      <c r="X21" s="129"/>
      <c r="Y21" s="130"/>
      <c r="Z21" s="131"/>
      <c r="AA21" s="132">
        <f t="shared" si="2"/>
        <v>12021.9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>
        <v>500</v>
      </c>
      <c r="C23" s="133">
        <v>500</v>
      </c>
      <c r="D23" s="133">
        <v>500</v>
      </c>
      <c r="E23" s="133">
        <v>500</v>
      </c>
      <c r="F23" s="133">
        <v>500</v>
      </c>
      <c r="G23" s="133">
        <v>500</v>
      </c>
      <c r="H23" s="133">
        <v>463.4</v>
      </c>
      <c r="I23" s="133">
        <v>500</v>
      </c>
      <c r="J23" s="133">
        <v>500</v>
      </c>
      <c r="K23" s="133">
        <v>500</v>
      </c>
      <c r="L23" s="133">
        <v>500</v>
      </c>
      <c r="M23" s="133">
        <v>500</v>
      </c>
      <c r="N23" s="133">
        <v>500</v>
      </c>
      <c r="O23" s="133">
        <v>500</v>
      </c>
      <c r="P23" s="133">
        <v>500</v>
      </c>
      <c r="Q23" s="133"/>
      <c r="R23" s="133"/>
      <c r="S23" s="133"/>
      <c r="T23" s="133"/>
      <c r="U23" s="133"/>
      <c r="V23" s="133">
        <v>500</v>
      </c>
      <c r="W23" s="133">
        <v>500</v>
      </c>
      <c r="X23" s="133">
        <v>500</v>
      </c>
      <c r="Y23" s="133">
        <v>500</v>
      </c>
      <c r="Z23" s="131"/>
      <c r="AA23" s="132">
        <f t="shared" si="2"/>
        <v>9463.4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630.29999999999995</v>
      </c>
      <c r="C24" s="135">
        <f t="shared" si="3"/>
        <v>500</v>
      </c>
      <c r="D24" s="135">
        <f t="shared" si="3"/>
        <v>592.6</v>
      </c>
      <c r="E24" s="135">
        <f t="shared" si="3"/>
        <v>723.7</v>
      </c>
      <c r="F24" s="135">
        <f t="shared" si="3"/>
        <v>607.79999999999995</v>
      </c>
      <c r="G24" s="135">
        <f t="shared" si="3"/>
        <v>927.3</v>
      </c>
      <c r="H24" s="135">
        <f t="shared" si="3"/>
        <v>1544.4</v>
      </c>
      <c r="I24" s="135">
        <f t="shared" si="3"/>
        <v>1354.4</v>
      </c>
      <c r="J24" s="135">
        <f t="shared" si="3"/>
        <v>1400.9</v>
      </c>
      <c r="K24" s="135">
        <f t="shared" si="3"/>
        <v>1496</v>
      </c>
      <c r="L24" s="135">
        <f t="shared" si="3"/>
        <v>1434</v>
      </c>
      <c r="M24" s="135">
        <f t="shared" si="3"/>
        <v>1411</v>
      </c>
      <c r="N24" s="135">
        <f t="shared" si="3"/>
        <v>1362.8</v>
      </c>
      <c r="O24" s="135">
        <f t="shared" si="3"/>
        <v>1100.4000000000001</v>
      </c>
      <c r="P24" s="135">
        <f t="shared" si="3"/>
        <v>973.4</v>
      </c>
      <c r="Q24" s="135">
        <f t="shared" si="3"/>
        <v>1044</v>
      </c>
      <c r="R24" s="135">
        <f t="shared" si="3"/>
        <v>911.7</v>
      </c>
      <c r="S24" s="135">
        <f t="shared" si="3"/>
        <v>821.3</v>
      </c>
      <c r="T24" s="135">
        <f t="shared" si="3"/>
        <v>649.29999999999995</v>
      </c>
      <c r="U24" s="135">
        <f t="shared" si="3"/>
        <v>0</v>
      </c>
      <c r="V24" s="135">
        <f t="shared" si="3"/>
        <v>500</v>
      </c>
      <c r="W24" s="135">
        <f t="shared" si="3"/>
        <v>500</v>
      </c>
      <c r="X24" s="135">
        <f t="shared" si="3"/>
        <v>500</v>
      </c>
      <c r="Y24" s="135">
        <f t="shared" si="3"/>
        <v>500</v>
      </c>
      <c r="Z24" s="136" t="str">
        <f t="shared" si="3"/>
        <v/>
      </c>
      <c r="AA24" s="90">
        <f t="shared" si="2"/>
        <v>21485.3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2025-01-29T12:17:54Z</dcterms:created>
  <dcterms:modified xsi:type="dcterms:W3CDTF">2025-01-29T12:17:56Z</dcterms:modified>
</cp:coreProperties>
</file>