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<sst xmlns="http://schemas.openxmlformats.org/spreadsheetml/2006/main" count="119" uniqueCount="54">
  <si>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31/03/2025 14:06:04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</si>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</sst>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8DA-449A-A0E0-4F4C535881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8DA-449A-A0E0-4F4C535881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8DA-449A-A0E0-4F4C535881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8DA-449A-A0E0-4F4C535881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8DA-449A-A0E0-4F4C535881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8DA-449A-A0E0-4F4C535881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8DA-449A-A0E0-4F4C535881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8DA-449A-A0E0-4F4C535881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43.5</c:v>
                </c:pt>
                <c:pt idx="1">
                  <c:v>44.5</c:v>
                </c:pt>
                <c:pt idx="2">
                  <c:v>43.5</c:v>
                </c:pt>
                <c:pt idx="3">
                  <c:v>43.5</c:v>
                </c:pt>
                <c:pt idx="4">
                  <c:v>43.5</c:v>
                </c:pt>
                <c:pt idx="5">
                  <c:v>50</c:v>
                </c:pt>
                <c:pt idx="6">
                  <c:v>90</c:v>
                </c:pt>
                <c:pt idx="7">
                  <c:v>110</c:v>
                </c:pt>
                <c:pt idx="8">
                  <c:v>97</c:v>
                </c:pt>
                <c:pt idx="9">
                  <c:v>83</c:v>
                </c:pt>
                <c:pt idx="10">
                  <c:v>74</c:v>
                </c:pt>
                <c:pt idx="11">
                  <c:v>74</c:v>
                </c:pt>
                <c:pt idx="12">
                  <c:v>82</c:v>
                </c:pt>
                <c:pt idx="13">
                  <c:v>121</c:v>
                </c:pt>
                <c:pt idx="14">
                  <c:v>71</c:v>
                </c:pt>
                <c:pt idx="15">
                  <c:v>78</c:v>
                </c:pt>
                <c:pt idx="16">
                  <c:v>106</c:v>
                </c:pt>
                <c:pt idx="17">
                  <c:v>155</c:v>
                </c:pt>
                <c:pt idx="18">
                  <c:v>188</c:v>
                </c:pt>
                <c:pt idx="19">
                  <c:v>180</c:v>
                </c:pt>
                <c:pt idx="20">
                  <c:v>149</c:v>
                </c:pt>
                <c:pt idx="21">
                  <c:v>111</c:v>
                </c:pt>
                <c:pt idx="22">
                  <c:v>69</c:v>
                </c:pt>
                <c:pt idx="23">
                  <c:v>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8DA-449A-A0E0-4F4C535881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2553.9</c:v>
                </c:pt>
                <c:pt idx="1">
                  <c:v>2239.9</c:v>
                </c:pt>
                <c:pt idx="2">
                  <c:v>2139.9</c:v>
                </c:pt>
                <c:pt idx="3">
                  <c:v>2139.9</c:v>
                </c:pt>
                <c:pt idx="4">
                  <c:v>2139.9</c:v>
                </c:pt>
                <c:pt idx="5">
                  <c:v>2368.9</c:v>
                </c:pt>
                <c:pt idx="6">
                  <c:v>2846.605</c:v>
                </c:pt>
                <c:pt idx="7">
                  <c:v>3226.9</c:v>
                </c:pt>
                <c:pt idx="8">
                  <c:v>2804.0910000000003</c:v>
                </c:pt>
                <c:pt idx="9">
                  <c:v>2227.806</c:v>
                </c:pt>
                <c:pt idx="10">
                  <c:v>1952.7669999999998</c:v>
                </c:pt>
                <c:pt idx="11">
                  <c:v>1819.3389999999999</c:v>
                </c:pt>
                <c:pt idx="12">
                  <c:v>1699.3389999999999</c:v>
                </c:pt>
                <c:pt idx="13">
                  <c:v>1649.3389999999999</c:v>
                </c:pt>
                <c:pt idx="14">
                  <c:v>1809.3389999999999</c:v>
                </c:pt>
                <c:pt idx="15">
                  <c:v>2073.3389999999999</c:v>
                </c:pt>
                <c:pt idx="16">
                  <c:v>2422.817</c:v>
                </c:pt>
                <c:pt idx="17">
                  <c:v>3042.768</c:v>
                </c:pt>
                <c:pt idx="18">
                  <c:v>3371.0990000000002</c:v>
                </c:pt>
                <c:pt idx="19">
                  <c:v>3516.9</c:v>
                </c:pt>
                <c:pt idx="20">
                  <c:v>3428.8560000000002</c:v>
                </c:pt>
                <c:pt idx="21">
                  <c:v>3451.6060000000002</c:v>
                </c:pt>
                <c:pt idx="22">
                  <c:v>3157.268</c:v>
                </c:pt>
                <c:pt idx="23">
                  <c:v>2729.7629999999999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DA-449A-A0E0-4F4C535881A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390</c:v>
                </c:pt>
                <c:pt idx="1">
                  <c:v>657.6</c:v>
                </c:pt>
                <c:pt idx="2">
                  <c:v>618.4</c:v>
                </c:pt>
                <c:pt idx="3">
                  <c:v>477.4</c:v>
                </c:pt>
                <c:pt idx="4">
                  <c:v>516.20000000000005</c:v>
                </c:pt>
                <c:pt idx="5">
                  <c:v>525</c:v>
                </c:pt>
                <c:pt idx="6">
                  <c:v>506</c:v>
                </c:pt>
                <c:pt idx="7">
                  <c:v>571</c:v>
                </c:pt>
                <c:pt idx="8">
                  <c:v>598</c:v>
                </c:pt>
                <c:pt idx="9">
                  <c:v>827</c:v>
                </c:pt>
                <c:pt idx="10">
                  <c:v>1025.2</c:v>
                </c:pt>
                <c:pt idx="11">
                  <c:v>1271.5999999999999</c:v>
                </c:pt>
                <c:pt idx="12">
                  <c:v>1312</c:v>
                </c:pt>
                <c:pt idx="13">
                  <c:v>1250</c:v>
                </c:pt>
                <c:pt idx="14">
                  <c:v>1230</c:v>
                </c:pt>
                <c:pt idx="15">
                  <c:v>1288</c:v>
                </c:pt>
                <c:pt idx="16">
                  <c:v>1273.0999999999999</c:v>
                </c:pt>
                <c:pt idx="17">
                  <c:v>1187.5999999999999</c:v>
                </c:pt>
                <c:pt idx="18">
                  <c:v>993.1</c:v>
                </c:pt>
                <c:pt idx="19">
                  <c:v>1197.5</c:v>
                </c:pt>
                <c:pt idx="20">
                  <c:v>1346</c:v>
                </c:pt>
                <c:pt idx="21">
                  <c:v>1100.5</c:v>
                </c:pt>
                <c:pt idx="22">
                  <c:v>1269</c:v>
                </c:pt>
                <c:pt idx="23">
                  <c:v>1253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DA-449A-A0E0-4F4C535881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1560.546</c:v>
                </c:pt>
                <c:pt idx="1">
                  <c:v>1684.6460000000004</c:v>
                </c:pt>
                <c:pt idx="2">
                  <c:v>1748.529</c:v>
                </c:pt>
                <c:pt idx="3">
                  <c:v>1843.893</c:v>
                </c:pt>
                <c:pt idx="4">
                  <c:v>1935.1039999999998</c:v>
                </c:pt>
                <c:pt idx="5">
                  <c:v>2001.5700000000002</c:v>
                </c:pt>
                <c:pt idx="6">
                  <c:v>2093.5390000000002</c:v>
                </c:pt>
                <c:pt idx="7">
                  <c:v>2342.7679999999996</c:v>
                </c:pt>
                <c:pt idx="8">
                  <c:v>2915.259</c:v>
                </c:pt>
                <c:pt idx="9">
                  <c:v>3381.4480000000008</c:v>
                </c:pt>
                <c:pt idx="10">
                  <c:v>3697.8409999999994</c:v>
                </c:pt>
                <c:pt idx="11">
                  <c:v>3886.5530000000008</c:v>
                </c:pt>
                <c:pt idx="12">
                  <c:v>3920.9659999999994</c:v>
                </c:pt>
                <c:pt idx="13">
                  <c:v>3806.3450000000012</c:v>
                </c:pt>
                <c:pt idx="14">
                  <c:v>3557.1550000000002</c:v>
                </c:pt>
                <c:pt idx="15">
                  <c:v>3048.7079999999992</c:v>
                </c:pt>
                <c:pt idx="16">
                  <c:v>2486.8069999999998</c:v>
                </c:pt>
                <c:pt idx="17">
                  <c:v>1855.8829999999998</c:v>
                </c:pt>
                <c:pt idx="18">
                  <c:v>1480.471</c:v>
                </c:pt>
                <c:pt idx="19">
                  <c:v>1421.9119999999998</c:v>
                </c:pt>
                <c:pt idx="20">
                  <c:v>1381.0789999999997</c:v>
                </c:pt>
                <c:pt idx="21">
                  <c:v>1319.3709999999999</c:v>
                </c:pt>
                <c:pt idx="22">
                  <c:v>1276.6289999999997</c:v>
                </c:pt>
                <c:pt idx="23">
                  <c:v>1263.3329999999996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DA-449A-A0E0-4F4C535881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45</c:v>
                </c:pt>
                <c:pt idx="1">
                  <c:v>40</c:v>
                </c:pt>
                <c:pt idx="2">
                  <c:v>35</c:v>
                </c:pt>
                <c:pt idx="3">
                  <c:v>31</c:v>
                </c:pt>
                <c:pt idx="4">
                  <c:v>27</c:v>
                </c:pt>
                <c:pt idx="5">
                  <c:v>28</c:v>
                </c:pt>
                <c:pt idx="6">
                  <c:v>31</c:v>
                </c:pt>
                <c:pt idx="7">
                  <c:v>38</c:v>
                </c:pt>
                <c:pt idx="8">
                  <c:v>56</c:v>
                </c:pt>
                <c:pt idx="9">
                  <c:v>75</c:v>
                </c:pt>
                <c:pt idx="10">
                  <c:v>87</c:v>
                </c:pt>
                <c:pt idx="11">
                  <c:v>92</c:v>
                </c:pt>
                <c:pt idx="12">
                  <c:v>93</c:v>
                </c:pt>
                <c:pt idx="13">
                  <c:v>90</c:v>
                </c:pt>
                <c:pt idx="14">
                  <c:v>81</c:v>
                </c:pt>
                <c:pt idx="15">
                  <c:v>66</c:v>
                </c:pt>
                <c:pt idx="16">
                  <c:v>52</c:v>
                </c:pt>
                <c:pt idx="17">
                  <c:v>37</c:v>
                </c:pt>
                <c:pt idx="18">
                  <c:v>32</c:v>
                </c:pt>
                <c:pt idx="19">
                  <c:v>36</c:v>
                </c:pt>
                <c:pt idx="20">
                  <c:v>42</c:v>
                </c:pt>
                <c:pt idx="21">
                  <c:v>49</c:v>
                </c:pt>
                <c:pt idx="22">
                  <c:v>56</c:v>
                </c:pt>
                <c:pt idx="23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8DA-449A-A0E0-4F4C535881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148</c:v>
                </c:pt>
                <c:pt idx="8">
                  <c:v>111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38</c:v>
                </c:pt>
                <c:pt idx="15">
                  <c:v>45</c:v>
                </c:pt>
                <c:pt idx="17">
                  <c:v>74</c:v>
                </c:pt>
                <c:pt idx="18">
                  <c:v>494</c:v>
                </c:pt>
                <c:pt idx="19">
                  <c:v>576</c:v>
                </c:pt>
                <c:pt idx="20">
                  <c:v>341</c:v>
                </c:pt>
                <c:pt idx="2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8DA-449A-A0E0-4F4C53588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102.41</c:v>
                </c:pt>
                <c:pt idx="1">
                  <c:v>96.44</c:v>
                </c:pt>
                <c:pt idx="2">
                  <c:v>94.49</c:v>
                </c:pt>
                <c:pt idx="3">
                  <c:v>95.8</c:v>
                </c:pt>
                <c:pt idx="4">
                  <c:v>93.51</c:v>
                </c:pt>
                <c:pt idx="5">
                  <c:v>103.11</c:v>
                </c:pt>
                <c:pt idx="6">
                  <c:v>132.16</c:v>
                </c:pt>
                <c:pt idx="7">
                  <c:v>176.76</c:v>
                </c:pt>
                <c:pt idx="8">
                  <c:v>159.37</c:v>
                </c:pt>
                <c:pt idx="9">
                  <c:v>109.88</c:v>
                </c:pt>
                <c:pt idx="10">
                  <c:v>89.01</c:v>
                </c:pt>
                <c:pt idx="11">
                  <c:v>76.17</c:v>
                </c:pt>
                <c:pt idx="12">
                  <c:v>100</c:v>
                </c:pt>
                <c:pt idx="13">
                  <c:v>91.93</c:v>
                </c:pt>
                <c:pt idx="14">
                  <c:v>74.599999999999994</c:v>
                </c:pt>
                <c:pt idx="15">
                  <c:v>105</c:v>
                </c:pt>
                <c:pt idx="16">
                  <c:v>89.33</c:v>
                </c:pt>
                <c:pt idx="17">
                  <c:v>110.14</c:v>
                </c:pt>
                <c:pt idx="18">
                  <c:v>142.6</c:v>
                </c:pt>
                <c:pt idx="19">
                  <c:v>170.97</c:v>
                </c:pt>
                <c:pt idx="20">
                  <c:v>153.29</c:v>
                </c:pt>
                <c:pt idx="21">
                  <c:v>114.7</c:v>
                </c:pt>
                <c:pt idx="22">
                  <c:v>109.38</c:v>
                </c:pt>
                <c:pt idx="23">
                  <c:v>86.73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DA-449A-A0E0-4F4C53588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105.5</c:v>
                </c:pt>
                <c:pt idx="1">
                  <c:v>101.5</c:v>
                </c:pt>
                <c:pt idx="2">
                  <c:v>100</c:v>
                </c:pt>
                <c:pt idx="3">
                  <c:v>99</c:v>
                </c:pt>
                <c:pt idx="4">
                  <c:v>103</c:v>
                </c:pt>
                <c:pt idx="5">
                  <c:v>113</c:v>
                </c:pt>
                <c:pt idx="6">
                  <c:v>125.5</c:v>
                </c:pt>
                <c:pt idx="7">
                  <c:v>132</c:v>
                </c:pt>
                <c:pt idx="8">
                  <c:v>134</c:v>
                </c:pt>
                <c:pt idx="9">
                  <c:v>129</c:v>
                </c:pt>
                <c:pt idx="10">
                  <c:v>122.5</c:v>
                </c:pt>
                <c:pt idx="11">
                  <c:v>118</c:v>
                </c:pt>
                <c:pt idx="12">
                  <c:v>113</c:v>
                </c:pt>
                <c:pt idx="13">
                  <c:v>108</c:v>
                </c:pt>
                <c:pt idx="14">
                  <c:v>109.5</c:v>
                </c:pt>
                <c:pt idx="15">
                  <c:v>112.5</c:v>
                </c:pt>
                <c:pt idx="16">
                  <c:v>121</c:v>
                </c:pt>
                <c:pt idx="17">
                  <c:v>134.5</c:v>
                </c:pt>
                <c:pt idx="18">
                  <c:v>148</c:v>
                </c:pt>
                <c:pt idx="19">
                  <c:v>160</c:v>
                </c:pt>
                <c:pt idx="20">
                  <c:v>153.5</c:v>
                </c:pt>
                <c:pt idx="21">
                  <c:v>140.5</c:v>
                </c:pt>
                <c:pt idx="22">
                  <c:v>128</c:v>
                </c:pt>
                <c:pt idx="23">
                  <c:v>115.5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D-4CF5-B916-9DBF4FEB5D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901.4799999999999</c:v>
                </c:pt>
                <c:pt idx="1">
                  <c:v>886.18700000000001</c:v>
                </c:pt>
                <c:pt idx="2">
                  <c:v>873.81500000000005</c:v>
                </c:pt>
                <c:pt idx="3">
                  <c:v>874.23299999999995</c:v>
                </c:pt>
                <c:pt idx="4">
                  <c:v>865.63799999999992</c:v>
                </c:pt>
                <c:pt idx="5">
                  <c:v>841.36300000000006</c:v>
                </c:pt>
                <c:pt idx="6">
                  <c:v>765.447</c:v>
                </c:pt>
                <c:pt idx="7">
                  <c:v>751.70499999999993</c:v>
                </c:pt>
                <c:pt idx="8">
                  <c:v>764.22900000000004</c:v>
                </c:pt>
                <c:pt idx="9">
                  <c:v>761.70299999999986</c:v>
                </c:pt>
                <c:pt idx="10">
                  <c:v>792.81700000000001</c:v>
                </c:pt>
                <c:pt idx="11">
                  <c:v>793.6389999999999</c:v>
                </c:pt>
                <c:pt idx="12">
                  <c:v>814.65299999999991</c:v>
                </c:pt>
                <c:pt idx="13">
                  <c:v>850.18399999999997</c:v>
                </c:pt>
                <c:pt idx="14">
                  <c:v>857.66800000000001</c:v>
                </c:pt>
                <c:pt idx="15">
                  <c:v>829.9799999999999</c:v>
                </c:pt>
                <c:pt idx="16">
                  <c:v>759.11199999999997</c:v>
                </c:pt>
                <c:pt idx="17">
                  <c:v>744.28399999999999</c:v>
                </c:pt>
                <c:pt idx="18">
                  <c:v>716.89100000000008</c:v>
                </c:pt>
                <c:pt idx="19">
                  <c:v>732.9609999999999</c:v>
                </c:pt>
                <c:pt idx="20">
                  <c:v>757.69200000000001</c:v>
                </c:pt>
                <c:pt idx="21">
                  <c:v>755.12400000000002</c:v>
                </c:pt>
                <c:pt idx="22">
                  <c:v>824.67499999999995</c:v>
                </c:pt>
                <c:pt idx="23">
                  <c:v>882.99599999999987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3D-4CF5-B916-9DBF4FEB5D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1051.6899999999996</c:v>
                </c:pt>
                <c:pt idx="1">
                  <c:v>1050.0089999999998</c:v>
                </c:pt>
                <c:pt idx="2">
                  <c:v>1048.9219999999998</c:v>
                </c:pt>
                <c:pt idx="3">
                  <c:v>1056.7839999999999</c:v>
                </c:pt>
                <c:pt idx="4">
                  <c:v>1100.2589999999998</c:v>
                </c:pt>
                <c:pt idx="5">
                  <c:v>1227.809</c:v>
                </c:pt>
                <c:pt idx="6">
                  <c:v>1427.9119999999998</c:v>
                </c:pt>
                <c:pt idx="7">
                  <c:v>1550.7860000000001</c:v>
                </c:pt>
                <c:pt idx="8">
                  <c:v>1597.8019999999999</c:v>
                </c:pt>
                <c:pt idx="9">
                  <c:v>1583.5549999999998</c:v>
                </c:pt>
                <c:pt idx="10">
                  <c:v>1572.1419999999998</c:v>
                </c:pt>
                <c:pt idx="11">
                  <c:v>1581.558</c:v>
                </c:pt>
                <c:pt idx="12">
                  <c:v>1562.241</c:v>
                </c:pt>
                <c:pt idx="13">
                  <c:v>1535.9620000000002</c:v>
                </c:pt>
                <c:pt idx="14">
                  <c:v>1509.8599999999997</c:v>
                </c:pt>
                <c:pt idx="15">
                  <c:v>1475.489</c:v>
                </c:pt>
                <c:pt idx="16">
                  <c:v>1476.1789999999996</c:v>
                </c:pt>
                <c:pt idx="17">
                  <c:v>1442.3150000000001</c:v>
                </c:pt>
                <c:pt idx="18">
                  <c:v>1445.1039999999998</c:v>
                </c:pt>
                <c:pt idx="19">
                  <c:v>1447.8110000000001</c:v>
                </c:pt>
                <c:pt idx="20">
                  <c:v>1342.155</c:v>
                </c:pt>
                <c:pt idx="21">
                  <c:v>1202.222</c:v>
                </c:pt>
                <c:pt idx="22">
                  <c:v>1130.1069999999997</c:v>
                </c:pt>
                <c:pt idx="23">
                  <c:v>1093.1809999999998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3D-4CF5-B916-9DBF4FEB5D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2297.2759999999998</c:v>
                </c:pt>
                <c:pt idx="1">
                  <c:v>2222.9769999999999</c:v>
                </c:pt>
                <c:pt idx="2">
                  <c:v>2174.5770000000007</c:v>
                </c:pt>
                <c:pt idx="3">
                  <c:v>2129.6469999999995</c:v>
                </c:pt>
                <c:pt idx="4">
                  <c:v>2222.1769999999997</c:v>
                </c:pt>
                <c:pt idx="5">
                  <c:v>2478.7479999999996</c:v>
                </c:pt>
                <c:pt idx="6">
                  <c:v>2866.348</c:v>
                </c:pt>
                <c:pt idx="7">
                  <c:v>3219.2919999999999</c:v>
                </c:pt>
                <c:pt idx="8">
                  <c:v>3549.0629999999996</c:v>
                </c:pt>
                <c:pt idx="9">
                  <c:v>3710.962</c:v>
                </c:pt>
                <c:pt idx="10">
                  <c:v>3803.3189999999995</c:v>
                </c:pt>
                <c:pt idx="11">
                  <c:v>3895.2929999999997</c:v>
                </c:pt>
                <c:pt idx="12">
                  <c:v>3851.4109999999996</c:v>
                </c:pt>
                <c:pt idx="13">
                  <c:v>3662.538</c:v>
                </c:pt>
                <c:pt idx="14">
                  <c:v>3542.4669999999996</c:v>
                </c:pt>
                <c:pt idx="15">
                  <c:v>3468.6509999999998</c:v>
                </c:pt>
                <c:pt idx="16">
                  <c:v>3467.4210000000003</c:v>
                </c:pt>
                <c:pt idx="17">
                  <c:v>3563.2010000000005</c:v>
                </c:pt>
                <c:pt idx="18">
                  <c:v>3855.1049999999996</c:v>
                </c:pt>
                <c:pt idx="19">
                  <c:v>4167.5500000000011</c:v>
                </c:pt>
                <c:pt idx="20">
                  <c:v>3976.5660000000003</c:v>
                </c:pt>
                <c:pt idx="21">
                  <c:v>3613.5830000000001</c:v>
                </c:pt>
                <c:pt idx="22">
                  <c:v>3171.1150000000002</c:v>
                </c:pt>
                <c:pt idx="23">
                  <c:v>2709.9189999999999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3D-4CF5-B916-9DBF4FEB5D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210.99999999999997</c:v>
                </c:pt>
                <c:pt idx="1">
                  <c:v>201</c:v>
                </c:pt>
                <c:pt idx="2">
                  <c:v>196</c:v>
                </c:pt>
                <c:pt idx="3">
                  <c:v>193.99999999999994</c:v>
                </c:pt>
                <c:pt idx="4">
                  <c:v>204</c:v>
                </c:pt>
                <c:pt idx="5">
                  <c:v>228.00000000000003</c:v>
                </c:pt>
                <c:pt idx="6">
                  <c:v>271.00000000000006</c:v>
                </c:pt>
                <c:pt idx="7">
                  <c:v>298</c:v>
                </c:pt>
                <c:pt idx="8">
                  <c:v>302.99999999999994</c:v>
                </c:pt>
                <c:pt idx="9">
                  <c:v>308</c:v>
                </c:pt>
                <c:pt idx="10">
                  <c:v>311</c:v>
                </c:pt>
                <c:pt idx="11">
                  <c:v>316</c:v>
                </c:pt>
                <c:pt idx="12">
                  <c:v>325</c:v>
                </c:pt>
                <c:pt idx="13">
                  <c:v>311</c:v>
                </c:pt>
                <c:pt idx="14">
                  <c:v>301.99999999999994</c:v>
                </c:pt>
                <c:pt idx="15">
                  <c:v>294</c:v>
                </c:pt>
                <c:pt idx="16">
                  <c:v>308</c:v>
                </c:pt>
                <c:pt idx="17">
                  <c:v>341.99999999999994</c:v>
                </c:pt>
                <c:pt idx="18">
                  <c:v>370</c:v>
                </c:pt>
                <c:pt idx="19">
                  <c:v>366.00000000000006</c:v>
                </c:pt>
                <c:pt idx="20">
                  <c:v>341</c:v>
                </c:pt>
                <c:pt idx="21">
                  <c:v>310</c:v>
                </c:pt>
                <c:pt idx="22">
                  <c:v>274.99999999999994</c:v>
                </c:pt>
                <c:pt idx="23">
                  <c:v>242.99999999999997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3D-4CF5-B916-9DBF4FEB5D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93D-4CF5-B916-9DBF4FEB5D5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207.42699999999999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3D-4CF5-B916-9DBF4FEB5D5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93D-4CF5-B916-9DBF4FEB5D5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93D-4CF5-B916-9DBF4FEB5D5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93D-4CF5-B916-9DBF4FEB5D5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214</c:v>
                </c:pt>
                <c:pt idx="1">
                  <c:v>191</c:v>
                </c:pt>
                <c:pt idx="2">
                  <c:v>178</c:v>
                </c:pt>
                <c:pt idx="3">
                  <c:v>168</c:v>
                </c:pt>
                <c:pt idx="4">
                  <c:v>152.61799999999999</c:v>
                </c:pt>
                <c:pt idx="5">
                  <c:v>141.6</c:v>
                </c:pt>
                <c:pt idx="6">
                  <c:v>168.9</c:v>
                </c:pt>
                <c:pt idx="7">
                  <c:v>477.6</c:v>
                </c:pt>
                <c:pt idx="8">
                  <c:v>233.3</c:v>
                </c:pt>
                <c:pt idx="9">
                  <c:v>165</c:v>
                </c:pt>
                <c:pt idx="10">
                  <c:v>299</c:v>
                </c:pt>
                <c:pt idx="11">
                  <c:v>283</c:v>
                </c:pt>
                <c:pt idx="12">
                  <c:v>259</c:v>
                </c:pt>
                <c:pt idx="13">
                  <c:v>267</c:v>
                </c:pt>
                <c:pt idx="14">
                  <c:v>207</c:v>
                </c:pt>
                <c:pt idx="15">
                  <c:v>211</c:v>
                </c:pt>
                <c:pt idx="16">
                  <c:v>209</c:v>
                </c:pt>
                <c:pt idx="17">
                  <c:v>126</c:v>
                </c:pt>
                <c:pt idx="18">
                  <c:v>18</c:v>
                </c:pt>
                <c:pt idx="19">
                  <c:v>47</c:v>
                </c:pt>
                <c:pt idx="20">
                  <c:v>110</c:v>
                </c:pt>
                <c:pt idx="21">
                  <c:v>103</c:v>
                </c:pt>
                <c:pt idx="22">
                  <c:v>292</c:v>
                </c:pt>
                <c:pt idx="23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3D-4CF5-B916-9DBF4FEB5D5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13.048</c:v>
                </c:pt>
                <c:pt idx="7">
                  <c:v>7.258</c:v>
                </c:pt>
                <c:pt idx="18">
                  <c:v>5.5789999999999997</c:v>
                </c:pt>
                <c:pt idx="19">
                  <c:v>6.992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3D-4CF5-B916-9DBF4FEB5D5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93D-4CF5-B916-9DBF4FEB5D5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93D-4CF5-B916-9DBF4FEB5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102.41</c:v>
                </c:pt>
                <c:pt idx="1">
                  <c:v>96.44</c:v>
                </c:pt>
                <c:pt idx="2">
                  <c:v>94.49</c:v>
                </c:pt>
                <c:pt idx="3">
                  <c:v>95.8</c:v>
                </c:pt>
                <c:pt idx="4">
                  <c:v>93.51</c:v>
                </c:pt>
                <c:pt idx="5">
                  <c:v>103.11</c:v>
                </c:pt>
                <c:pt idx="6">
                  <c:v>132.16</c:v>
                </c:pt>
                <c:pt idx="7">
                  <c:v>176.76</c:v>
                </c:pt>
                <c:pt idx="8">
                  <c:v>159.37</c:v>
                </c:pt>
                <c:pt idx="9">
                  <c:v>109.88</c:v>
                </c:pt>
                <c:pt idx="10">
                  <c:v>89.01</c:v>
                </c:pt>
                <c:pt idx="11">
                  <c:v>76.17</c:v>
                </c:pt>
                <c:pt idx="12">
                  <c:v>100</c:v>
                </c:pt>
                <c:pt idx="13">
                  <c:v>91.93</c:v>
                </c:pt>
                <c:pt idx="14">
                  <c:v>74.599999999999994</c:v>
                </c:pt>
                <c:pt idx="15">
                  <c:v>105</c:v>
                </c:pt>
                <c:pt idx="16">
                  <c:v>89.33</c:v>
                </c:pt>
                <c:pt idx="17">
                  <c:v>110.14</c:v>
                </c:pt>
                <c:pt idx="18">
                  <c:v>142.6</c:v>
                </c:pt>
                <c:pt idx="19">
                  <c:v>170.97</c:v>
                </c:pt>
                <c:pt idx="20">
                  <c:v>153.29</c:v>
                </c:pt>
                <c:pt idx="21">
                  <c:v>114.7</c:v>
                </c:pt>
                <c:pt idx="22">
                  <c:v>109.38</c:v>
                </c:pt>
                <c:pt idx="23">
                  <c:v>86.73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3D-4CF5-B916-9DBF4FEB5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4794.9460000000008</v>
      </c>
      <c r="C4" s="18">
        <v>4666.6460000000006</v>
      </c>
      <c r="D4" s="18">
        <v>4585.3290000000006</v>
      </c>
      <c r="E4" s="18">
        <v>4535.6929999999993</v>
      </c>
      <c r="F4" s="18">
        <v>4661.7039999999988</v>
      </c>
      <c r="G4" s="18">
        <v>5044.47</v>
      </c>
      <c r="H4" s="18">
        <v>5638.1440000000011</v>
      </c>
      <c r="I4" s="18">
        <v>6436.6680000000024</v>
      </c>
      <c r="J4" s="18">
        <v>6581.3500000000013</v>
      </c>
      <c r="K4" s="18">
        <v>6658.2539999999981</v>
      </c>
      <c r="L4" s="18">
        <v>6900.8080000000009</v>
      </c>
      <c r="M4" s="18">
        <v>7207.4919999999993</v>
      </c>
      <c r="N4" s="18">
        <v>7145.3049999999994</v>
      </c>
      <c r="O4" s="18">
        <v>6954.6839999999993</v>
      </c>
      <c r="P4" s="18">
        <v>6748.4940000000015</v>
      </c>
      <c r="Q4" s="18">
        <v>6599.0470000000005</v>
      </c>
      <c r="R4" s="18">
        <v>6340.7239999999983</v>
      </c>
      <c r="S4" s="18">
        <v>6352.251000000002</v>
      </c>
      <c r="T4" s="18">
        <v>6558.6699999999992</v>
      </c>
      <c r="U4" s="18">
        <v>6928.3119999999999</v>
      </c>
      <c r="V4" s="18">
        <v>6687.9350000000013</v>
      </c>
      <c r="W4" s="18">
        <v>6131.4769999999999</v>
      </c>
      <c r="X4" s="18">
        <v>5827.8970000000018</v>
      </c>
      <c r="Y4" s="18">
        <v>5351.5959999999995</v>
      </c>
      <c r="Z4" s="19"/>
      <c r="AA4" s="20">
        <f>SUM(B4:Z4)</f>
        <v>145337.89600000001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102.41</v>
      </c>
      <c r="C7" s="28">
        <v>96.44</v>
      </c>
      <c r="D7" s="28">
        <v>94.49</v>
      </c>
      <c r="E7" s="28">
        <v>95.8</v>
      </c>
      <c r="F7" s="28">
        <v>93.51</v>
      </c>
      <c r="G7" s="28">
        <v>103.11</v>
      </c>
      <c r="H7" s="28">
        <v>132.16</v>
      </c>
      <c r="I7" s="28">
        <v>176.76</v>
      </c>
      <c r="J7" s="28">
        <v>159.37</v>
      </c>
      <c r="K7" s="28">
        <v>109.88</v>
      </c>
      <c r="L7" s="28">
        <v>89.01</v>
      </c>
      <c r="M7" s="28">
        <v>76.17</v>
      </c>
      <c r="N7" s="28">
        <v>100</v>
      </c>
      <c r="O7" s="28">
        <v>91.93</v>
      </c>
      <c r="P7" s="28">
        <v>74.599999999999994</v>
      </c>
      <c r="Q7" s="28">
        <v>105</v>
      </c>
      <c r="R7" s="28">
        <v>89.33</v>
      </c>
      <c r="S7" s="28">
        <v>110.14</v>
      </c>
      <c r="T7" s="28">
        <v>142.6</v>
      </c>
      <c r="U7" s="28">
        <v>170.97</v>
      </c>
      <c r="V7" s="28">
        <v>153.29</v>
      </c>
      <c r="W7" s="28">
        <v>114.7</v>
      </c>
      <c r="X7" s="28">
        <v>109.38</v>
      </c>
      <c r="Y7" s="28">
        <v>86.73</v>
      </c>
      <c r="Z7" s="29"/>
      <c r="AA7" s="30">
        <f>IF(SUM(B7:Z7)&lt;&gt;0,AVERAGEIF(B7:Z7,"&lt;&gt;"""),"")</f>
        <v>111.57416666666666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43.5</v>
      </c>
      <c r="C11" s="47">
        <v>44.5</v>
      </c>
      <c r="D11" s="47">
        <v>43.5</v>
      </c>
      <c r="E11" s="47">
        <v>43.5</v>
      </c>
      <c r="F11" s="47">
        <v>43.5</v>
      </c>
      <c r="G11" s="47">
        <v>50</v>
      </c>
      <c r="H11" s="47">
        <v>90</v>
      </c>
      <c r="I11" s="47">
        <v>110</v>
      </c>
      <c r="J11" s="47">
        <v>97</v>
      </c>
      <c r="K11" s="47">
        <v>83</v>
      </c>
      <c r="L11" s="47">
        <v>74</v>
      </c>
      <c r="M11" s="47">
        <v>74</v>
      </c>
      <c r="N11" s="47">
        <v>82</v>
      </c>
      <c r="O11" s="47">
        <v>121</v>
      </c>
      <c r="P11" s="47">
        <v>71</v>
      </c>
      <c r="Q11" s="47">
        <v>78</v>
      </c>
      <c r="R11" s="47">
        <v>106</v>
      </c>
      <c r="S11" s="47">
        <v>155</v>
      </c>
      <c r="T11" s="47">
        <v>188</v>
      </c>
      <c r="U11" s="47">
        <v>180</v>
      </c>
      <c r="V11" s="47">
        <v>149</v>
      </c>
      <c r="W11" s="47">
        <v>111</v>
      </c>
      <c r="X11" s="47">
        <v>69</v>
      </c>
      <c r="Y11" s="47">
        <v>43.5</v>
      </c>
      <c r="Z11" s="48"/>
      <c r="AA11" s="49">
        <f t="shared" si="0"/>
        <v>2150</v>
      </c>
    </row>
    <row r="12" spans="1:27" ht="24.95" customHeight="1" x14ac:dyDescent="0.2">
      <c r="A12" s="50" t="s">
        <v>8</v>
      </c>
      <c r="B12" s="51">
        <v>2553.9</v>
      </c>
      <c r="C12" s="52">
        <v>2239.9</v>
      </c>
      <c r="D12" s="52">
        <v>2139.9</v>
      </c>
      <c r="E12" s="52">
        <v>2139.9</v>
      </c>
      <c r="F12" s="52">
        <v>2139.9</v>
      </c>
      <c r="G12" s="52">
        <v>2368.9</v>
      </c>
      <c r="H12" s="52">
        <v>2846.605</v>
      </c>
      <c r="I12" s="52">
        <v>3226.9</v>
      </c>
      <c r="J12" s="52">
        <v>2804.0910000000003</v>
      </c>
      <c r="K12" s="52">
        <v>2227.806</v>
      </c>
      <c r="L12" s="52">
        <v>1952.7669999999998</v>
      </c>
      <c r="M12" s="52">
        <v>1819.3389999999999</v>
      </c>
      <c r="N12" s="52">
        <v>1699.3389999999999</v>
      </c>
      <c r="O12" s="52">
        <v>1649.3389999999999</v>
      </c>
      <c r="P12" s="52">
        <v>1809.3389999999999</v>
      </c>
      <c r="Q12" s="52">
        <v>2073.3389999999999</v>
      </c>
      <c r="R12" s="52">
        <v>2422.817</v>
      </c>
      <c r="S12" s="52">
        <v>3042.768</v>
      </c>
      <c r="T12" s="52">
        <v>3371.0990000000002</v>
      </c>
      <c r="U12" s="52">
        <v>3516.9</v>
      </c>
      <c r="V12" s="52">
        <v>3428.8560000000002</v>
      </c>
      <c r="W12" s="52">
        <v>3451.6060000000002</v>
      </c>
      <c r="X12" s="52">
        <v>3157.268</v>
      </c>
      <c r="Y12" s="52">
        <v>2729.7629999999999</v>
      </c>
      <c r="Z12" s="53"/>
      <c r="AA12" s="54">
        <f t="shared" si="0"/>
        <v>60812.341000000008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148</v>
      </c>
      <c r="J13" s="52">
        <v>111</v>
      </c>
      <c r="K13" s="52">
        <v>64</v>
      </c>
      <c r="L13" s="52">
        <v>64</v>
      </c>
      <c r="M13" s="52">
        <v>64</v>
      </c>
      <c r="N13" s="52">
        <v>38</v>
      </c>
      <c r="O13" s="52">
        <v>38</v>
      </c>
      <c r="P13" s="52"/>
      <c r="Q13" s="52">
        <v>45</v>
      </c>
      <c r="R13" s="52"/>
      <c r="S13" s="52">
        <v>74</v>
      </c>
      <c r="T13" s="52">
        <v>494</v>
      </c>
      <c r="U13" s="52">
        <v>576</v>
      </c>
      <c r="V13" s="52">
        <v>341</v>
      </c>
      <c r="W13" s="52">
        <v>100</v>
      </c>
      <c r="X13" s="52"/>
      <c r="Y13" s="52"/>
      <c r="Z13" s="53"/>
      <c r="AA13" s="54">
        <f t="shared" si="0"/>
        <v>2299</v>
      </c>
    </row>
    <row r="14" spans="1:27" ht="24.95" customHeight="1" x14ac:dyDescent="0.2">
      <c r="A14" s="55" t="s">
        <v>10</v>
      </c>
      <c r="B14" s="56">
        <v>1560.546</v>
      </c>
      <c r="C14" s="57">
        <v>1684.6460000000004</v>
      </c>
      <c r="D14" s="57">
        <v>1748.529</v>
      </c>
      <c r="E14" s="57">
        <v>1843.893</v>
      </c>
      <c r="F14" s="57">
        <v>1935.1039999999998</v>
      </c>
      <c r="G14" s="57">
        <v>2001.5700000000002</v>
      </c>
      <c r="H14" s="57">
        <v>2093.5390000000002</v>
      </c>
      <c r="I14" s="57">
        <v>2342.7679999999996</v>
      </c>
      <c r="J14" s="57">
        <v>2915.259</v>
      </c>
      <c r="K14" s="57">
        <v>3381.4480000000008</v>
      </c>
      <c r="L14" s="57">
        <v>3697.8409999999994</v>
      </c>
      <c r="M14" s="57">
        <v>3886.5530000000008</v>
      </c>
      <c r="N14" s="57">
        <v>3920.9659999999994</v>
      </c>
      <c r="O14" s="57">
        <v>3806.3450000000012</v>
      </c>
      <c r="P14" s="57">
        <v>3557.1550000000002</v>
      </c>
      <c r="Q14" s="57">
        <v>3048.7079999999992</v>
      </c>
      <c r="R14" s="57">
        <v>2486.8069999999998</v>
      </c>
      <c r="S14" s="57">
        <v>1855.8829999999998</v>
      </c>
      <c r="T14" s="57">
        <v>1480.471</v>
      </c>
      <c r="U14" s="57">
        <v>1421.9119999999998</v>
      </c>
      <c r="V14" s="57">
        <v>1381.0789999999997</v>
      </c>
      <c r="W14" s="57">
        <v>1319.3709999999999</v>
      </c>
      <c r="X14" s="57">
        <v>1276.6289999999997</v>
      </c>
      <c r="Y14" s="57">
        <v>1263.3329999999996</v>
      </c>
      <c r="Z14" s="58"/>
      <c r="AA14" s="59">
        <f t="shared" si="0"/>
        <v>55910.354999999989</v>
      </c>
    </row>
    <row r="15" spans="1:27" ht="24.95" customHeight="1" x14ac:dyDescent="0.2">
      <c r="A15" s="55" t="s">
        <v>11</v>
      </c>
      <c r="B15" s="56">
        <v>45</v>
      </c>
      <c r="C15" s="57">
        <v>40</v>
      </c>
      <c r="D15" s="57">
        <v>35</v>
      </c>
      <c r="E15" s="57">
        <v>31</v>
      </c>
      <c r="F15" s="57">
        <v>27</v>
      </c>
      <c r="G15" s="57">
        <v>28</v>
      </c>
      <c r="H15" s="57">
        <v>31</v>
      </c>
      <c r="I15" s="57">
        <v>38</v>
      </c>
      <c r="J15" s="57">
        <v>56</v>
      </c>
      <c r="K15" s="57">
        <v>75</v>
      </c>
      <c r="L15" s="57">
        <v>87</v>
      </c>
      <c r="M15" s="57">
        <v>92</v>
      </c>
      <c r="N15" s="57">
        <v>93</v>
      </c>
      <c r="O15" s="57">
        <v>90</v>
      </c>
      <c r="P15" s="57">
        <v>81</v>
      </c>
      <c r="Q15" s="57">
        <v>66</v>
      </c>
      <c r="R15" s="57">
        <v>52</v>
      </c>
      <c r="S15" s="57">
        <v>37</v>
      </c>
      <c r="T15" s="57">
        <v>32</v>
      </c>
      <c r="U15" s="57">
        <v>36</v>
      </c>
      <c r="V15" s="57">
        <v>42</v>
      </c>
      <c r="W15" s="57">
        <v>49</v>
      </c>
      <c r="X15" s="57">
        <v>56</v>
      </c>
      <c r="Y15" s="57">
        <v>62</v>
      </c>
      <c r="Z15" s="58"/>
      <c r="AA15" s="59">
        <f t="shared" si="0"/>
        <v>1281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4404.9459999999999</v>
      </c>
      <c r="C16" s="62">
        <f t="shared" si="1"/>
        <v>4009.0460000000003</v>
      </c>
      <c r="D16" s="62">
        <f t="shared" si="1"/>
        <v>3966.9290000000001</v>
      </c>
      <c r="E16" s="62">
        <f t="shared" si="1"/>
        <v>4058.2930000000001</v>
      </c>
      <c r="F16" s="62">
        <f t="shared" si="1"/>
        <v>4145.5039999999999</v>
      </c>
      <c r="G16" s="62">
        <f t="shared" si="1"/>
        <v>4519.47</v>
      </c>
      <c r="H16" s="62">
        <f t="shared" si="1"/>
        <v>5132.1440000000002</v>
      </c>
      <c r="I16" s="62">
        <f t="shared" si="1"/>
        <v>5865.6679999999997</v>
      </c>
      <c r="J16" s="62">
        <f t="shared" si="1"/>
        <v>5983.35</v>
      </c>
      <c r="K16" s="62">
        <f t="shared" si="1"/>
        <v>5831.2540000000008</v>
      </c>
      <c r="L16" s="62">
        <f t="shared" si="1"/>
        <v>5875.6079999999993</v>
      </c>
      <c r="M16" s="62">
        <f t="shared" si="1"/>
        <v>5935.8920000000007</v>
      </c>
      <c r="N16" s="62">
        <f t="shared" si="1"/>
        <v>5833.3049999999994</v>
      </c>
      <c r="O16" s="62">
        <f t="shared" si="1"/>
        <v>5704.6840000000011</v>
      </c>
      <c r="P16" s="62">
        <f t="shared" si="1"/>
        <v>5518.4940000000006</v>
      </c>
      <c r="Q16" s="62">
        <f t="shared" si="1"/>
        <v>5311.0469999999987</v>
      </c>
      <c r="R16" s="62">
        <f t="shared" si="1"/>
        <v>5067.6239999999998</v>
      </c>
      <c r="S16" s="62">
        <f t="shared" si="1"/>
        <v>5164.6509999999998</v>
      </c>
      <c r="T16" s="62">
        <f t="shared" si="1"/>
        <v>5565.57</v>
      </c>
      <c r="U16" s="62">
        <f t="shared" si="1"/>
        <v>5730.8119999999999</v>
      </c>
      <c r="V16" s="62">
        <f t="shared" si="1"/>
        <v>5341.9349999999995</v>
      </c>
      <c r="W16" s="62">
        <f t="shared" si="1"/>
        <v>5030.9769999999999</v>
      </c>
      <c r="X16" s="62">
        <f t="shared" si="1"/>
        <v>4558.8969999999999</v>
      </c>
      <c r="Y16" s="62">
        <f t="shared" si="1"/>
        <v>4098.5959999999995</v>
      </c>
      <c r="Z16" s="63" t="str">
        <f t="shared" si="1"/>
        <v/>
      </c>
      <c r="AA16" s="64">
        <f>SUM(AA10:AA15)</f>
        <v>122654.696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2471.4</v>
      </c>
      <c r="C29" s="72">
        <v>2407.4</v>
      </c>
      <c r="D29" s="72">
        <v>2343.4</v>
      </c>
      <c r="E29" s="72">
        <v>2394.4</v>
      </c>
      <c r="F29" s="72">
        <v>2438.4</v>
      </c>
      <c r="G29" s="72">
        <v>2652.9</v>
      </c>
      <c r="H29" s="72">
        <v>2934.9</v>
      </c>
      <c r="I29" s="72">
        <v>3244.9</v>
      </c>
      <c r="J29" s="72">
        <v>2980.9</v>
      </c>
      <c r="K29" s="72">
        <v>3034.9</v>
      </c>
      <c r="L29" s="72">
        <v>3076.9</v>
      </c>
      <c r="M29" s="72">
        <v>3056.9</v>
      </c>
      <c r="N29" s="72">
        <v>2951.9</v>
      </c>
      <c r="O29" s="72">
        <v>2925.9</v>
      </c>
      <c r="P29" s="72">
        <v>2866.9</v>
      </c>
      <c r="Q29" s="72">
        <v>2728.9</v>
      </c>
      <c r="R29" s="72">
        <v>2668.9</v>
      </c>
      <c r="S29" s="72">
        <v>2667.9</v>
      </c>
      <c r="T29" s="72">
        <v>3048.9</v>
      </c>
      <c r="U29" s="72">
        <v>3062.9</v>
      </c>
      <c r="V29" s="72">
        <v>2755.9</v>
      </c>
      <c r="W29" s="72">
        <v>2799.9</v>
      </c>
      <c r="X29" s="72">
        <v>2536.9</v>
      </c>
      <c r="Y29" s="72">
        <v>2410.4</v>
      </c>
      <c r="Z29" s="73"/>
      <c r="AA29" s="74">
        <f>SUM(B29:Z29)</f>
        <v>66462.60000000002</v>
      </c>
    </row>
    <row r="30" spans="1:27" ht="24.95" customHeight="1" x14ac:dyDescent="0.2">
      <c r="A30" s="75" t="s">
        <v>24</v>
      </c>
      <c r="B30" s="76">
        <v>1289.546</v>
      </c>
      <c r="C30" s="77">
        <v>1399.646</v>
      </c>
      <c r="D30" s="77">
        <v>1456.529</v>
      </c>
      <c r="E30" s="77">
        <v>1507.893</v>
      </c>
      <c r="F30" s="77">
        <v>1585.104</v>
      </c>
      <c r="G30" s="77">
        <v>1644.57</v>
      </c>
      <c r="H30" s="77">
        <v>1921.2439999999999</v>
      </c>
      <c r="I30" s="77">
        <v>2219.768</v>
      </c>
      <c r="J30" s="77">
        <v>2628.45</v>
      </c>
      <c r="K30" s="77">
        <v>2468.3539999999998</v>
      </c>
      <c r="L30" s="77">
        <v>2447.7080000000001</v>
      </c>
      <c r="M30" s="77">
        <v>2476.5529999999999</v>
      </c>
      <c r="N30" s="77">
        <v>2579.9659999999999</v>
      </c>
      <c r="O30" s="77">
        <v>2415.3449999999998</v>
      </c>
      <c r="P30" s="77">
        <v>2268.1550000000002</v>
      </c>
      <c r="Q30" s="77">
        <v>2126.7080000000001</v>
      </c>
      <c r="R30" s="77">
        <v>1788.7239999999999</v>
      </c>
      <c r="S30" s="77">
        <v>1772.751</v>
      </c>
      <c r="T30" s="77">
        <v>1844.67</v>
      </c>
      <c r="U30" s="77">
        <v>2044.912</v>
      </c>
      <c r="V30" s="77">
        <v>1989.0350000000001</v>
      </c>
      <c r="W30" s="77">
        <v>1555.077</v>
      </c>
      <c r="X30" s="77">
        <v>1268.9970000000001</v>
      </c>
      <c r="Y30" s="77">
        <v>969.19600000000003</v>
      </c>
      <c r="Z30" s="78"/>
      <c r="AA30" s="79">
        <f>SUM(B30:Z30)</f>
        <v>45668.900999999998</v>
      </c>
    </row>
    <row r="31" spans="1:27" ht="24.95" customHeight="1" x14ac:dyDescent="0.2">
      <c r="A31" s="82" t="s">
        <v>25</v>
      </c>
      <c r="B31" s="80">
        <v>1034</v>
      </c>
      <c r="C31" s="81">
        <v>618</v>
      </c>
      <c r="D31" s="81">
        <v>618</v>
      </c>
      <c r="E31" s="81">
        <v>618</v>
      </c>
      <c r="F31" s="81">
        <v>618</v>
      </c>
      <c r="G31" s="81">
        <v>747</v>
      </c>
      <c r="H31" s="81">
        <v>782</v>
      </c>
      <c r="I31" s="81">
        <v>972</v>
      </c>
      <c r="J31" s="81">
        <v>972</v>
      </c>
      <c r="K31" s="81">
        <v>872</v>
      </c>
      <c r="L31" s="81">
        <v>792</v>
      </c>
      <c r="M31" s="81">
        <v>783.43899999999996</v>
      </c>
      <c r="N31" s="81">
        <v>713.43899999999996</v>
      </c>
      <c r="O31" s="81">
        <v>713.43899999999996</v>
      </c>
      <c r="P31" s="81">
        <v>713.43899999999996</v>
      </c>
      <c r="Q31" s="81">
        <v>843.43899999999996</v>
      </c>
      <c r="R31" s="81">
        <v>992</v>
      </c>
      <c r="S31" s="81">
        <v>1172</v>
      </c>
      <c r="T31" s="81">
        <v>1222</v>
      </c>
      <c r="U31" s="81">
        <v>1222</v>
      </c>
      <c r="V31" s="81">
        <v>1222</v>
      </c>
      <c r="W31" s="81">
        <v>1172</v>
      </c>
      <c r="X31" s="81">
        <v>1122</v>
      </c>
      <c r="Y31" s="81">
        <v>1072</v>
      </c>
      <c r="Z31" s="83"/>
      <c r="AA31" s="84">
        <f>SUM(B31:Z31)</f>
        <v>21606.195</v>
      </c>
    </row>
    <row r="32" spans="1:27" ht="30" customHeight="1" thickBot="1" x14ac:dyDescent="0.25">
      <c r="A32" s="60" t="s">
        <v>26</v>
      </c>
      <c r="B32" s="61">
        <f>IF(LEN(B$2)&gt;0,SUM(B29:B31),"")</f>
        <v>4794.9459999999999</v>
      </c>
      <c r="C32" s="62">
        <f t="shared" ref="C32:Z32" si="4">IF(LEN(C$2)&gt;0,SUM(C29:C31),"")</f>
        <v>4425.0460000000003</v>
      </c>
      <c r="D32" s="62">
        <f t="shared" si="4"/>
        <v>4417.9290000000001</v>
      </c>
      <c r="E32" s="62">
        <f t="shared" si="4"/>
        <v>4520.2929999999997</v>
      </c>
      <c r="F32" s="62">
        <f t="shared" si="4"/>
        <v>4641.5039999999999</v>
      </c>
      <c r="G32" s="62">
        <f t="shared" si="4"/>
        <v>5044.47</v>
      </c>
      <c r="H32" s="62">
        <f t="shared" si="4"/>
        <v>5638.1440000000002</v>
      </c>
      <c r="I32" s="62">
        <f t="shared" si="4"/>
        <v>6436.6679999999997</v>
      </c>
      <c r="J32" s="62">
        <f t="shared" si="4"/>
        <v>6581.35</v>
      </c>
      <c r="K32" s="62">
        <f t="shared" si="4"/>
        <v>6375.2539999999999</v>
      </c>
      <c r="L32" s="62">
        <f t="shared" si="4"/>
        <v>6316.6080000000002</v>
      </c>
      <c r="M32" s="62">
        <f t="shared" si="4"/>
        <v>6316.8919999999998</v>
      </c>
      <c r="N32" s="62">
        <f t="shared" si="4"/>
        <v>6245.3050000000003</v>
      </c>
      <c r="O32" s="62">
        <f t="shared" si="4"/>
        <v>6054.6840000000002</v>
      </c>
      <c r="P32" s="62">
        <f t="shared" si="4"/>
        <v>5848.4940000000006</v>
      </c>
      <c r="Q32" s="62">
        <f t="shared" si="4"/>
        <v>5699.0470000000005</v>
      </c>
      <c r="R32" s="62">
        <f t="shared" si="4"/>
        <v>5449.6239999999998</v>
      </c>
      <c r="S32" s="62">
        <f t="shared" si="4"/>
        <v>5612.6509999999998</v>
      </c>
      <c r="T32" s="62">
        <f t="shared" si="4"/>
        <v>6115.57</v>
      </c>
      <c r="U32" s="62">
        <f t="shared" si="4"/>
        <v>6329.8119999999999</v>
      </c>
      <c r="V32" s="62">
        <f t="shared" si="4"/>
        <v>5966.9350000000004</v>
      </c>
      <c r="W32" s="62">
        <f t="shared" si="4"/>
        <v>5526.9769999999999</v>
      </c>
      <c r="X32" s="62">
        <f t="shared" si="4"/>
        <v>4927.8969999999999</v>
      </c>
      <c r="Y32" s="62">
        <f t="shared" si="4"/>
        <v>4451.5959999999995</v>
      </c>
      <c r="Z32" s="63" t="str">
        <f t="shared" si="4"/>
        <v/>
      </c>
      <c r="AA32" s="64">
        <f>SUM(AA29:AA31)</f>
        <v>133737.69600000003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102</v>
      </c>
      <c r="C35" s="95">
        <v>110</v>
      </c>
      <c r="D35" s="95">
        <v>104</v>
      </c>
      <c r="E35" s="95">
        <v>112</v>
      </c>
      <c r="F35" s="95">
        <v>136</v>
      </c>
      <c r="G35" s="95">
        <v>179</v>
      </c>
      <c r="H35" s="95">
        <v>155</v>
      </c>
      <c r="I35" s="95">
        <v>235</v>
      </c>
      <c r="J35" s="95">
        <v>250</v>
      </c>
      <c r="K35" s="95">
        <v>202</v>
      </c>
      <c r="L35" s="95">
        <v>129</v>
      </c>
      <c r="M35" s="95">
        <v>55</v>
      </c>
      <c r="N35" s="95">
        <v>94</v>
      </c>
      <c r="O35" s="95">
        <v>41</v>
      </c>
      <c r="P35" s="95">
        <v>50</v>
      </c>
      <c r="Q35" s="95">
        <v>94</v>
      </c>
      <c r="R35" s="95">
        <v>87</v>
      </c>
      <c r="S35" s="95">
        <v>145</v>
      </c>
      <c r="T35" s="95">
        <v>281</v>
      </c>
      <c r="U35" s="95">
        <v>290</v>
      </c>
      <c r="V35" s="95">
        <v>300</v>
      </c>
      <c r="W35" s="95">
        <v>232</v>
      </c>
      <c r="X35" s="95">
        <v>75</v>
      </c>
      <c r="Y35" s="95">
        <v>51</v>
      </c>
      <c r="Z35" s="96"/>
      <c r="AA35" s="74">
        <f t="shared" ref="AA35:AA40" si="5">SUM(B35:Z35)</f>
        <v>3509</v>
      </c>
    </row>
    <row r="36" spans="1:27" ht="24.95" customHeight="1" x14ac:dyDescent="0.2">
      <c r="A36" s="97" t="s">
        <v>29</v>
      </c>
      <c r="B36" s="98">
        <v>238</v>
      </c>
      <c r="C36" s="99">
        <v>256</v>
      </c>
      <c r="D36" s="99">
        <v>297</v>
      </c>
      <c r="E36" s="99">
        <v>300</v>
      </c>
      <c r="F36" s="99">
        <v>310</v>
      </c>
      <c r="G36" s="99">
        <v>296</v>
      </c>
      <c r="H36" s="99">
        <v>301</v>
      </c>
      <c r="I36" s="99">
        <v>286</v>
      </c>
      <c r="J36" s="99">
        <v>298</v>
      </c>
      <c r="K36" s="99">
        <v>292</v>
      </c>
      <c r="L36" s="99">
        <v>262</v>
      </c>
      <c r="M36" s="99">
        <v>276</v>
      </c>
      <c r="N36" s="99">
        <v>268</v>
      </c>
      <c r="O36" s="99">
        <v>259</v>
      </c>
      <c r="P36" s="99">
        <v>230</v>
      </c>
      <c r="Q36" s="99">
        <v>244</v>
      </c>
      <c r="R36" s="99">
        <v>245</v>
      </c>
      <c r="S36" s="99">
        <v>253</v>
      </c>
      <c r="T36" s="99">
        <v>219</v>
      </c>
      <c r="U36" s="99">
        <v>259</v>
      </c>
      <c r="V36" s="99">
        <v>275</v>
      </c>
      <c r="W36" s="99">
        <v>214</v>
      </c>
      <c r="X36" s="99">
        <v>244</v>
      </c>
      <c r="Y36" s="99">
        <v>252</v>
      </c>
      <c r="Z36" s="100"/>
      <c r="AA36" s="79">
        <f t="shared" si="5"/>
        <v>6374</v>
      </c>
    </row>
    <row r="37" spans="1:27" ht="24.95" customHeight="1" x14ac:dyDescent="0.2">
      <c r="A37" s="97" t="s">
        <v>30</v>
      </c>
      <c r="B37" s="98"/>
      <c r="C37" s="99">
        <v>241.6</v>
      </c>
      <c r="D37" s="99">
        <v>167.4</v>
      </c>
      <c r="E37" s="99">
        <v>15.4</v>
      </c>
      <c r="F37" s="99">
        <v>20.2</v>
      </c>
      <c r="G37" s="99"/>
      <c r="H37" s="99"/>
      <c r="I37" s="99"/>
      <c r="J37" s="99"/>
      <c r="K37" s="99">
        <v>283</v>
      </c>
      <c r="L37" s="99">
        <v>584.20000000000005</v>
      </c>
      <c r="M37" s="99">
        <v>890.6</v>
      </c>
      <c r="N37" s="99">
        <v>900</v>
      </c>
      <c r="O37" s="99">
        <v>900</v>
      </c>
      <c r="P37" s="99">
        <v>900</v>
      </c>
      <c r="Q37" s="99">
        <v>900</v>
      </c>
      <c r="R37" s="99">
        <v>891.1</v>
      </c>
      <c r="S37" s="99">
        <v>739.6</v>
      </c>
      <c r="T37" s="99">
        <v>443.1</v>
      </c>
      <c r="U37" s="99">
        <v>598.5</v>
      </c>
      <c r="V37" s="99">
        <v>721</v>
      </c>
      <c r="W37" s="99">
        <v>604.5</v>
      </c>
      <c r="X37" s="99">
        <v>900</v>
      </c>
      <c r="Y37" s="99">
        <v>900</v>
      </c>
      <c r="Z37" s="100"/>
      <c r="AA37" s="79">
        <f t="shared" si="5"/>
        <v>11600.2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390</v>
      </c>
      <c r="C40" s="88">
        <f t="shared" si="6"/>
        <v>657.6</v>
      </c>
      <c r="D40" s="88">
        <f t="shared" si="6"/>
        <v>618.4</v>
      </c>
      <c r="E40" s="88">
        <f t="shared" si="6"/>
        <v>477.4</v>
      </c>
      <c r="F40" s="88">
        <f t="shared" si="6"/>
        <v>516.20000000000005</v>
      </c>
      <c r="G40" s="88">
        <f t="shared" si="6"/>
        <v>525</v>
      </c>
      <c r="H40" s="88">
        <f t="shared" si="6"/>
        <v>506</v>
      </c>
      <c r="I40" s="88">
        <f t="shared" si="6"/>
        <v>571</v>
      </c>
      <c r="J40" s="88">
        <f t="shared" si="6"/>
        <v>598</v>
      </c>
      <c r="K40" s="88">
        <f t="shared" si="6"/>
        <v>827</v>
      </c>
      <c r="L40" s="88">
        <f t="shared" si="6"/>
        <v>1025.2</v>
      </c>
      <c r="M40" s="88">
        <f t="shared" si="6"/>
        <v>1271.5999999999999</v>
      </c>
      <c r="N40" s="88">
        <f t="shared" si="6"/>
        <v>1312</v>
      </c>
      <c r="O40" s="88">
        <f t="shared" si="6"/>
        <v>1250</v>
      </c>
      <c r="P40" s="88">
        <f t="shared" si="6"/>
        <v>1230</v>
      </c>
      <c r="Q40" s="88">
        <f t="shared" si="6"/>
        <v>1288</v>
      </c>
      <c r="R40" s="88">
        <f t="shared" si="6"/>
        <v>1273.0999999999999</v>
      </c>
      <c r="S40" s="88">
        <f t="shared" si="6"/>
        <v>1187.5999999999999</v>
      </c>
      <c r="T40" s="88">
        <f t="shared" si="6"/>
        <v>993.1</v>
      </c>
      <c r="U40" s="88">
        <f t="shared" si="6"/>
        <v>1197.5</v>
      </c>
      <c r="V40" s="88">
        <f t="shared" si="6"/>
        <v>1346</v>
      </c>
      <c r="W40" s="88">
        <f t="shared" si="6"/>
        <v>1100.5</v>
      </c>
      <c r="X40" s="88">
        <f t="shared" si="6"/>
        <v>1269</v>
      </c>
      <c r="Y40" s="88">
        <f t="shared" si="6"/>
        <v>1253</v>
      </c>
      <c r="Z40" s="89" t="str">
        <f t="shared" si="6"/>
        <v/>
      </c>
      <c r="AA40" s="90">
        <f t="shared" si="5"/>
        <v>22683.200000000001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241.6</v>
      </c>
      <c r="D45" s="99">
        <v>167.4</v>
      </c>
      <c r="E45" s="99">
        <v>15.4</v>
      </c>
      <c r="F45" s="99">
        <v>20.2</v>
      </c>
      <c r="G45" s="99"/>
      <c r="H45" s="99"/>
      <c r="I45" s="99"/>
      <c r="J45" s="99"/>
      <c r="K45" s="99">
        <v>283</v>
      </c>
      <c r="L45" s="99">
        <v>584.20000000000005</v>
      </c>
      <c r="M45" s="99">
        <v>890.6</v>
      </c>
      <c r="N45" s="99">
        <v>900</v>
      </c>
      <c r="O45" s="99">
        <v>900</v>
      </c>
      <c r="P45" s="99">
        <v>900</v>
      </c>
      <c r="Q45" s="99">
        <v>900</v>
      </c>
      <c r="R45" s="99">
        <v>891.1</v>
      </c>
      <c r="S45" s="99">
        <v>739.6</v>
      </c>
      <c r="T45" s="99">
        <v>443.1</v>
      </c>
      <c r="U45" s="99">
        <v>598.5</v>
      </c>
      <c r="V45" s="99">
        <v>721</v>
      </c>
      <c r="W45" s="99">
        <v>604.5</v>
      </c>
      <c r="X45" s="99">
        <v>900</v>
      </c>
      <c r="Y45" s="99">
        <v>900</v>
      </c>
      <c r="Z45" s="100"/>
      <c r="AA45" s="79">
        <f t="shared" si="7"/>
        <v>11600.2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241.6</v>
      </c>
      <c r="D49" s="88">
        <f t="shared" si="8"/>
        <v>167.4</v>
      </c>
      <c r="E49" s="88">
        <f t="shared" si="8"/>
        <v>15.4</v>
      </c>
      <c r="F49" s="88">
        <f t="shared" si="8"/>
        <v>20.2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283</v>
      </c>
      <c r="L49" s="88">
        <f t="shared" si="8"/>
        <v>584.20000000000005</v>
      </c>
      <c r="M49" s="88">
        <f t="shared" si="8"/>
        <v>890.6</v>
      </c>
      <c r="N49" s="88">
        <f t="shared" si="8"/>
        <v>900</v>
      </c>
      <c r="O49" s="88">
        <f t="shared" si="8"/>
        <v>900</v>
      </c>
      <c r="P49" s="88">
        <f t="shared" si="8"/>
        <v>900</v>
      </c>
      <c r="Q49" s="88">
        <f t="shared" si="8"/>
        <v>900</v>
      </c>
      <c r="R49" s="88">
        <f t="shared" si="8"/>
        <v>891.1</v>
      </c>
      <c r="S49" s="88">
        <f t="shared" si="8"/>
        <v>739.6</v>
      </c>
      <c r="T49" s="88">
        <f t="shared" si="8"/>
        <v>443.1</v>
      </c>
      <c r="U49" s="88">
        <f t="shared" si="8"/>
        <v>598.5</v>
      </c>
      <c r="V49" s="88">
        <f t="shared" si="8"/>
        <v>721</v>
      </c>
      <c r="W49" s="88">
        <f t="shared" si="8"/>
        <v>604.5</v>
      </c>
      <c r="X49" s="88">
        <f t="shared" si="8"/>
        <v>900</v>
      </c>
      <c r="Y49" s="88">
        <f t="shared" si="8"/>
        <v>900</v>
      </c>
      <c r="Z49" s="89" t="str">
        <f t="shared" si="8"/>
        <v/>
      </c>
      <c r="AA49" s="90">
        <f t="shared" si="7"/>
        <v>11600.2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4794.9459999999999</v>
      </c>
      <c r="C52" s="88">
        <f t="shared" si="10"/>
        <v>4666.6460000000006</v>
      </c>
      <c r="D52" s="88">
        <f t="shared" si="10"/>
        <v>4585.3289999999997</v>
      </c>
      <c r="E52" s="88">
        <f t="shared" si="10"/>
        <v>4535.6930000000002</v>
      </c>
      <c r="F52" s="88">
        <f t="shared" si="10"/>
        <v>4661.7039999999997</v>
      </c>
      <c r="G52" s="88">
        <f t="shared" si="10"/>
        <v>5044.47</v>
      </c>
      <c r="H52" s="88">
        <f t="shared" si="10"/>
        <v>5638.1440000000002</v>
      </c>
      <c r="I52" s="88">
        <f t="shared" si="10"/>
        <v>6436.6679999999997</v>
      </c>
      <c r="J52" s="88">
        <f t="shared" si="10"/>
        <v>6581.35</v>
      </c>
      <c r="K52" s="88">
        <f t="shared" si="10"/>
        <v>6658.2540000000008</v>
      </c>
      <c r="L52" s="88">
        <f t="shared" si="10"/>
        <v>6900.8079999999991</v>
      </c>
      <c r="M52" s="88">
        <f t="shared" si="10"/>
        <v>7207.4920000000002</v>
      </c>
      <c r="N52" s="88">
        <f t="shared" si="10"/>
        <v>7145.3049999999994</v>
      </c>
      <c r="O52" s="88">
        <f t="shared" si="10"/>
        <v>6954.6840000000011</v>
      </c>
      <c r="P52" s="88">
        <f t="shared" si="10"/>
        <v>6748.4940000000006</v>
      </c>
      <c r="Q52" s="88">
        <f t="shared" si="10"/>
        <v>6599.0469999999987</v>
      </c>
      <c r="R52" s="88">
        <f t="shared" si="10"/>
        <v>6340.7240000000002</v>
      </c>
      <c r="S52" s="88">
        <f t="shared" si="10"/>
        <v>6352.2510000000002</v>
      </c>
      <c r="T52" s="88">
        <f t="shared" si="10"/>
        <v>6558.67</v>
      </c>
      <c r="U52" s="88">
        <f t="shared" si="10"/>
        <v>6928.3119999999999</v>
      </c>
      <c r="V52" s="88">
        <f t="shared" si="10"/>
        <v>6687.9349999999995</v>
      </c>
      <c r="W52" s="88">
        <f t="shared" si="10"/>
        <v>6131.4769999999999</v>
      </c>
      <c r="X52" s="88">
        <f t="shared" si="10"/>
        <v>5827.8969999999999</v>
      </c>
      <c r="Y52" s="88">
        <f t="shared" si="10"/>
        <v>5351.5959999999995</v>
      </c>
      <c r="Z52" s="89" t="str">
        <f t="shared" si="10"/>
        <v/>
      </c>
      <c r="AA52" s="104">
        <f>SUM(B52:Z52)</f>
        <v>145337.89599999998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4794.9460000000017</v>
      </c>
      <c r="C4" s="18">
        <v>4666.6730000000007</v>
      </c>
      <c r="D4" s="18">
        <v>4585.3140000000012</v>
      </c>
      <c r="E4" s="18">
        <v>4535.6640000000007</v>
      </c>
      <c r="F4" s="18">
        <v>4661.6920000000018</v>
      </c>
      <c r="G4" s="18">
        <v>5044.5200000000004</v>
      </c>
      <c r="H4" s="18">
        <v>5638.1549999999997</v>
      </c>
      <c r="I4" s="18">
        <v>6436.6409999999996</v>
      </c>
      <c r="J4" s="18">
        <v>6581.3940000000011</v>
      </c>
      <c r="K4" s="18">
        <v>6658.22</v>
      </c>
      <c r="L4" s="18">
        <v>6900.7780000000002</v>
      </c>
      <c r="M4" s="18">
        <v>7207.49</v>
      </c>
      <c r="N4" s="18">
        <v>7145.3049999999985</v>
      </c>
      <c r="O4" s="18">
        <v>6954.6840000000002</v>
      </c>
      <c r="P4" s="18">
        <v>6748.4950000000008</v>
      </c>
      <c r="Q4" s="18">
        <v>6599.0470000000005</v>
      </c>
      <c r="R4" s="18">
        <v>6340.7120000000004</v>
      </c>
      <c r="S4" s="18">
        <v>6352.2999999999984</v>
      </c>
      <c r="T4" s="18">
        <v>6558.6789999999992</v>
      </c>
      <c r="U4" s="18">
        <v>6928.3140000000012</v>
      </c>
      <c r="V4" s="18">
        <v>6687.9130000000005</v>
      </c>
      <c r="W4" s="18">
        <v>6131.429000000001</v>
      </c>
      <c r="X4" s="18">
        <v>5827.8970000000008</v>
      </c>
      <c r="Y4" s="18">
        <v>5351.5960000000005</v>
      </c>
      <c r="Z4" s="19"/>
      <c r="AA4" s="20">
        <f>SUM(B4:Z4)</f>
        <v>145337.85799999998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102.41</v>
      </c>
      <c r="C7" s="28">
        <v>96.44</v>
      </c>
      <c r="D7" s="28">
        <v>94.49</v>
      </c>
      <c r="E7" s="28">
        <v>95.8</v>
      </c>
      <c r="F7" s="28">
        <v>93.51</v>
      </c>
      <c r="G7" s="28">
        <v>103.11</v>
      </c>
      <c r="H7" s="28">
        <v>132.16</v>
      </c>
      <c r="I7" s="28">
        <v>176.76</v>
      </c>
      <c r="J7" s="28">
        <v>159.37</v>
      </c>
      <c r="K7" s="28">
        <v>109.88</v>
      </c>
      <c r="L7" s="28">
        <v>89.01</v>
      </c>
      <c r="M7" s="28">
        <v>76.17</v>
      </c>
      <c r="N7" s="28">
        <v>100</v>
      </c>
      <c r="O7" s="28">
        <v>91.93</v>
      </c>
      <c r="P7" s="28">
        <v>74.599999999999994</v>
      </c>
      <c r="Q7" s="28">
        <v>105</v>
      </c>
      <c r="R7" s="28">
        <v>89.33</v>
      </c>
      <c r="S7" s="28">
        <v>110.14</v>
      </c>
      <c r="T7" s="28">
        <v>142.6</v>
      </c>
      <c r="U7" s="28">
        <v>170.97</v>
      </c>
      <c r="V7" s="28">
        <v>153.29</v>
      </c>
      <c r="W7" s="28">
        <v>114.7</v>
      </c>
      <c r="X7" s="28">
        <v>109.38</v>
      </c>
      <c r="Y7" s="28">
        <v>86.73</v>
      </c>
      <c r="Z7" s="29"/>
      <c r="AA7" s="30">
        <f>IF(SUM(B7:Z7)&lt;&gt;0,AVERAGEIF(B7:Z7,"&lt;&gt;"""),"")</f>
        <v>111.57416666666666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14</v>
      </c>
      <c r="H14" s="57">
        <v>13.048</v>
      </c>
      <c r="I14" s="57">
        <v>7.258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5.5789999999999997</v>
      </c>
      <c r="U14" s="57">
        <v>6.992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144.87700000000001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14</v>
      </c>
      <c r="H16" s="62">
        <f t="shared" si="1"/>
        <v>13.048</v>
      </c>
      <c r="I16" s="62">
        <f t="shared" si="1"/>
        <v>7.258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5.5789999999999997</v>
      </c>
      <c r="U16" s="62">
        <f t="shared" si="1"/>
        <v>6.992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144.87700000000001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901.4799999999999</v>
      </c>
      <c r="C19" s="72">
        <v>886.18700000000001</v>
      </c>
      <c r="D19" s="72">
        <v>873.81500000000005</v>
      </c>
      <c r="E19" s="72">
        <v>874.23299999999995</v>
      </c>
      <c r="F19" s="72">
        <v>865.63799999999992</v>
      </c>
      <c r="G19" s="72">
        <v>841.36300000000006</v>
      </c>
      <c r="H19" s="72">
        <v>765.447</v>
      </c>
      <c r="I19" s="72">
        <v>751.70499999999993</v>
      </c>
      <c r="J19" s="72">
        <v>764.22900000000004</v>
      </c>
      <c r="K19" s="72">
        <v>761.70299999999986</v>
      </c>
      <c r="L19" s="72">
        <v>792.81700000000001</v>
      </c>
      <c r="M19" s="72">
        <v>793.6389999999999</v>
      </c>
      <c r="N19" s="72">
        <v>814.65299999999991</v>
      </c>
      <c r="O19" s="72">
        <v>850.18399999999997</v>
      </c>
      <c r="P19" s="72">
        <v>857.66800000000001</v>
      </c>
      <c r="Q19" s="72">
        <v>829.9799999999999</v>
      </c>
      <c r="R19" s="72">
        <v>759.11199999999997</v>
      </c>
      <c r="S19" s="72">
        <v>744.28399999999999</v>
      </c>
      <c r="T19" s="72">
        <v>716.89100000000008</v>
      </c>
      <c r="U19" s="72">
        <v>732.9609999999999</v>
      </c>
      <c r="V19" s="72">
        <v>757.69200000000001</v>
      </c>
      <c r="W19" s="72">
        <v>755.12400000000002</v>
      </c>
      <c r="X19" s="72">
        <v>824.67499999999995</v>
      </c>
      <c r="Y19" s="72">
        <v>882.99599999999987</v>
      </c>
      <c r="Z19" s="73"/>
      <c r="AA19" s="74">
        <f t="shared" ref="AA19:AA25" si="2">SUM(B19:Z19)</f>
        <v>19398.475999999995</v>
      </c>
    </row>
    <row r="20" spans="1:27" ht="24.95" customHeight="1" x14ac:dyDescent="0.2">
      <c r="A20" s="75" t="s">
        <v>15</v>
      </c>
      <c r="B20" s="76">
        <v>1051.6899999999996</v>
      </c>
      <c r="C20" s="77">
        <v>1050.0089999999998</v>
      </c>
      <c r="D20" s="77">
        <v>1048.9219999999998</v>
      </c>
      <c r="E20" s="77">
        <v>1056.7839999999999</v>
      </c>
      <c r="F20" s="77">
        <v>1100.2589999999998</v>
      </c>
      <c r="G20" s="77">
        <v>1227.809</v>
      </c>
      <c r="H20" s="77">
        <v>1427.9119999999998</v>
      </c>
      <c r="I20" s="77">
        <v>1550.7860000000001</v>
      </c>
      <c r="J20" s="77">
        <v>1597.8019999999999</v>
      </c>
      <c r="K20" s="77">
        <v>1583.5549999999998</v>
      </c>
      <c r="L20" s="77">
        <v>1572.1419999999998</v>
      </c>
      <c r="M20" s="77">
        <v>1581.558</v>
      </c>
      <c r="N20" s="77">
        <v>1562.241</v>
      </c>
      <c r="O20" s="77">
        <v>1535.9620000000002</v>
      </c>
      <c r="P20" s="77">
        <v>1509.8599999999997</v>
      </c>
      <c r="Q20" s="77">
        <v>1475.489</v>
      </c>
      <c r="R20" s="77">
        <v>1476.1789999999996</v>
      </c>
      <c r="S20" s="77">
        <v>1442.3150000000001</v>
      </c>
      <c r="T20" s="77">
        <v>1445.1039999999998</v>
      </c>
      <c r="U20" s="77">
        <v>1447.8110000000001</v>
      </c>
      <c r="V20" s="77">
        <v>1342.155</v>
      </c>
      <c r="W20" s="77">
        <v>1202.222</v>
      </c>
      <c r="X20" s="77">
        <v>1130.1069999999997</v>
      </c>
      <c r="Y20" s="77">
        <v>1093.1809999999998</v>
      </c>
      <c r="Z20" s="78"/>
      <c r="AA20" s="79">
        <f t="shared" si="2"/>
        <v>32511.853999999999</v>
      </c>
    </row>
    <row r="21" spans="1:27" ht="24.95" customHeight="1" x14ac:dyDescent="0.2">
      <c r="A21" s="75" t="s">
        <v>16</v>
      </c>
      <c r="B21" s="80">
        <v>2297.2759999999998</v>
      </c>
      <c r="C21" s="81">
        <v>2222.9769999999999</v>
      </c>
      <c r="D21" s="81">
        <v>2174.5770000000007</v>
      </c>
      <c r="E21" s="81">
        <v>2129.6469999999995</v>
      </c>
      <c r="F21" s="81">
        <v>2222.1769999999997</v>
      </c>
      <c r="G21" s="81">
        <v>2478.7479999999996</v>
      </c>
      <c r="H21" s="81">
        <v>2866.348</v>
      </c>
      <c r="I21" s="81">
        <v>3219.2919999999999</v>
      </c>
      <c r="J21" s="81">
        <v>3549.0629999999996</v>
      </c>
      <c r="K21" s="81">
        <v>3710.962</v>
      </c>
      <c r="L21" s="81">
        <v>3803.3189999999995</v>
      </c>
      <c r="M21" s="81">
        <v>3895.2929999999997</v>
      </c>
      <c r="N21" s="81">
        <v>3851.4109999999996</v>
      </c>
      <c r="O21" s="81">
        <v>3662.538</v>
      </c>
      <c r="P21" s="81">
        <v>3542.4669999999996</v>
      </c>
      <c r="Q21" s="81">
        <v>3468.6509999999998</v>
      </c>
      <c r="R21" s="81">
        <v>3467.4210000000003</v>
      </c>
      <c r="S21" s="81">
        <v>3563.2010000000005</v>
      </c>
      <c r="T21" s="81">
        <v>3855.1049999999996</v>
      </c>
      <c r="U21" s="81">
        <v>4167.5500000000011</v>
      </c>
      <c r="V21" s="81">
        <v>3976.5660000000003</v>
      </c>
      <c r="W21" s="81">
        <v>3613.5830000000001</v>
      </c>
      <c r="X21" s="81">
        <v>3171.1150000000002</v>
      </c>
      <c r="Y21" s="81">
        <v>2709.9189999999999</v>
      </c>
      <c r="Z21" s="78"/>
      <c r="AA21" s="79">
        <f t="shared" si="2"/>
        <v>77619.206000000006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220</v>
      </c>
      <c r="N22" s="81">
        <v>220</v>
      </c>
      <c r="O22" s="81">
        <v>220</v>
      </c>
      <c r="P22" s="81">
        <v>220</v>
      </c>
      <c r="Q22" s="81">
        <v>207.42699999999999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1087.4269999999999</v>
      </c>
    </row>
    <row r="23" spans="1:27" ht="24.95" customHeight="1" x14ac:dyDescent="0.2">
      <c r="A23" s="85" t="s">
        <v>18</v>
      </c>
      <c r="B23" s="77">
        <v>105.5</v>
      </c>
      <c r="C23" s="77">
        <v>101.5</v>
      </c>
      <c r="D23" s="77">
        <v>100</v>
      </c>
      <c r="E23" s="77">
        <v>99</v>
      </c>
      <c r="F23" s="77">
        <v>103</v>
      </c>
      <c r="G23" s="77">
        <v>113</v>
      </c>
      <c r="H23" s="77">
        <v>125.5</v>
      </c>
      <c r="I23" s="77">
        <v>132</v>
      </c>
      <c r="J23" s="77">
        <v>134</v>
      </c>
      <c r="K23" s="77">
        <v>129</v>
      </c>
      <c r="L23" s="77">
        <v>122.5</v>
      </c>
      <c r="M23" s="77">
        <v>118</v>
      </c>
      <c r="N23" s="77">
        <v>113</v>
      </c>
      <c r="O23" s="77">
        <v>108</v>
      </c>
      <c r="P23" s="77">
        <v>109.5</v>
      </c>
      <c r="Q23" s="77">
        <v>112.5</v>
      </c>
      <c r="R23" s="77">
        <v>121</v>
      </c>
      <c r="S23" s="77">
        <v>134.5</v>
      </c>
      <c r="T23" s="77">
        <v>148</v>
      </c>
      <c r="U23" s="77">
        <v>160</v>
      </c>
      <c r="V23" s="77">
        <v>153.5</v>
      </c>
      <c r="W23" s="77">
        <v>140.5</v>
      </c>
      <c r="X23" s="77">
        <v>128</v>
      </c>
      <c r="Y23" s="77">
        <v>115.5</v>
      </c>
      <c r="Z23" s="77"/>
      <c r="AA23" s="79">
        <f t="shared" si="2"/>
        <v>2927</v>
      </c>
    </row>
    <row r="24" spans="1:27" ht="24.95" customHeight="1" x14ac:dyDescent="0.2">
      <c r="A24" s="85" t="s">
        <v>19</v>
      </c>
      <c r="B24" s="77">
        <v>210.99999999999997</v>
      </c>
      <c r="C24" s="77">
        <v>201</v>
      </c>
      <c r="D24" s="77">
        <v>196</v>
      </c>
      <c r="E24" s="77">
        <v>193.99999999999994</v>
      </c>
      <c r="F24" s="77">
        <v>204</v>
      </c>
      <c r="G24" s="77">
        <v>228.00000000000003</v>
      </c>
      <c r="H24" s="77">
        <v>271.00000000000006</v>
      </c>
      <c r="I24" s="77">
        <v>298</v>
      </c>
      <c r="J24" s="77">
        <v>302.99999999999994</v>
      </c>
      <c r="K24" s="77">
        <v>308</v>
      </c>
      <c r="L24" s="77">
        <v>311</v>
      </c>
      <c r="M24" s="77">
        <v>316</v>
      </c>
      <c r="N24" s="77">
        <v>325</v>
      </c>
      <c r="O24" s="77">
        <v>311</v>
      </c>
      <c r="P24" s="77">
        <v>301.99999999999994</v>
      </c>
      <c r="Q24" s="77">
        <v>294</v>
      </c>
      <c r="R24" s="77">
        <v>308</v>
      </c>
      <c r="S24" s="77">
        <v>341.99999999999994</v>
      </c>
      <c r="T24" s="77">
        <v>370</v>
      </c>
      <c r="U24" s="77">
        <v>366.00000000000006</v>
      </c>
      <c r="V24" s="77">
        <v>341</v>
      </c>
      <c r="W24" s="77">
        <v>310</v>
      </c>
      <c r="X24" s="77">
        <v>274.99999999999994</v>
      </c>
      <c r="Y24" s="77">
        <v>242.99999999999997</v>
      </c>
      <c r="Z24" s="77"/>
      <c r="AA24" s="79">
        <f t="shared" si="2"/>
        <v>6828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4566.9459999999999</v>
      </c>
      <c r="C26" s="88">
        <f t="shared" ref="C26:Z26" si="3">IF(LEN(C$2)&gt;0,SUM(C19:C25),"")</f>
        <v>4461.6729999999998</v>
      </c>
      <c r="D26" s="88">
        <f t="shared" si="3"/>
        <v>4393.3140000000003</v>
      </c>
      <c r="E26" s="88">
        <f t="shared" si="3"/>
        <v>4353.6639999999989</v>
      </c>
      <c r="F26" s="88">
        <f t="shared" si="3"/>
        <v>4495.0739999999996</v>
      </c>
      <c r="G26" s="88">
        <f t="shared" si="3"/>
        <v>4888.92</v>
      </c>
      <c r="H26" s="88">
        <f t="shared" si="3"/>
        <v>5456.2070000000003</v>
      </c>
      <c r="I26" s="88">
        <f t="shared" si="3"/>
        <v>5951.7829999999994</v>
      </c>
      <c r="J26" s="88">
        <f t="shared" si="3"/>
        <v>6348.0939999999991</v>
      </c>
      <c r="K26" s="88">
        <f t="shared" si="3"/>
        <v>6493.2199999999993</v>
      </c>
      <c r="L26" s="88">
        <f t="shared" si="3"/>
        <v>6601.7779999999993</v>
      </c>
      <c r="M26" s="88">
        <f t="shared" si="3"/>
        <v>6924.49</v>
      </c>
      <c r="N26" s="88">
        <f t="shared" si="3"/>
        <v>6886.3049999999994</v>
      </c>
      <c r="O26" s="88">
        <f t="shared" si="3"/>
        <v>6687.6840000000002</v>
      </c>
      <c r="P26" s="88">
        <f t="shared" si="3"/>
        <v>6541.494999999999</v>
      </c>
      <c r="Q26" s="88">
        <f t="shared" si="3"/>
        <v>6388.0469999999996</v>
      </c>
      <c r="R26" s="88">
        <f t="shared" si="3"/>
        <v>6131.7119999999995</v>
      </c>
      <c r="S26" s="88">
        <f t="shared" si="3"/>
        <v>6226.3000000000011</v>
      </c>
      <c r="T26" s="88">
        <f t="shared" si="3"/>
        <v>6535.0999999999995</v>
      </c>
      <c r="U26" s="88">
        <f t="shared" si="3"/>
        <v>6874.322000000001</v>
      </c>
      <c r="V26" s="88">
        <f t="shared" si="3"/>
        <v>6570.9130000000005</v>
      </c>
      <c r="W26" s="88">
        <f t="shared" si="3"/>
        <v>6021.4290000000001</v>
      </c>
      <c r="X26" s="88">
        <f t="shared" si="3"/>
        <v>5528.8969999999999</v>
      </c>
      <c r="Y26" s="88">
        <f t="shared" si="3"/>
        <v>5044.5959999999995</v>
      </c>
      <c r="Z26" s="89" t="str">
        <f t="shared" si="3"/>
        <v/>
      </c>
      <c r="AA26" s="90">
        <f>SUM(AA19:AA25)</f>
        <v>140371.96299999999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422.5</v>
      </c>
      <c r="C29" s="72">
        <v>408.5</v>
      </c>
      <c r="D29" s="72">
        <v>402</v>
      </c>
      <c r="E29" s="72">
        <v>399</v>
      </c>
      <c r="F29" s="72">
        <v>425</v>
      </c>
      <c r="G29" s="72">
        <v>434</v>
      </c>
      <c r="H29" s="72">
        <v>463.5</v>
      </c>
      <c r="I29" s="72">
        <v>503</v>
      </c>
      <c r="J29" s="72">
        <v>510</v>
      </c>
      <c r="K29" s="72">
        <v>530</v>
      </c>
      <c r="L29" s="72">
        <v>526.5</v>
      </c>
      <c r="M29" s="72">
        <v>545</v>
      </c>
      <c r="N29" s="72">
        <v>549</v>
      </c>
      <c r="O29" s="72">
        <v>530</v>
      </c>
      <c r="P29" s="72">
        <v>502.5</v>
      </c>
      <c r="Q29" s="72">
        <v>497.5</v>
      </c>
      <c r="R29" s="72">
        <v>501</v>
      </c>
      <c r="S29" s="72">
        <v>548.5</v>
      </c>
      <c r="T29" s="72">
        <v>560</v>
      </c>
      <c r="U29" s="72">
        <v>577</v>
      </c>
      <c r="V29" s="72">
        <v>570.5</v>
      </c>
      <c r="W29" s="72">
        <v>516.5</v>
      </c>
      <c r="X29" s="72">
        <v>499</v>
      </c>
      <c r="Y29" s="72">
        <v>454.5</v>
      </c>
      <c r="Z29" s="73"/>
      <c r="AA29" s="74">
        <f>SUM(B29:Z29)</f>
        <v>11875</v>
      </c>
    </row>
    <row r="30" spans="1:27" ht="24.95" customHeight="1" x14ac:dyDescent="0.2">
      <c r="A30" s="75" t="s">
        <v>24</v>
      </c>
      <c r="B30" s="76">
        <v>4351.4459999999999</v>
      </c>
      <c r="C30" s="77">
        <v>4258.1729999999998</v>
      </c>
      <c r="D30" s="77">
        <v>4183.3140000000003</v>
      </c>
      <c r="E30" s="77">
        <v>4136.6639999999998</v>
      </c>
      <c r="F30" s="77">
        <v>4236.692</v>
      </c>
      <c r="G30" s="77">
        <v>4563.92</v>
      </c>
      <c r="H30" s="77">
        <v>5096.7550000000001</v>
      </c>
      <c r="I30" s="77">
        <v>5513.0410000000002</v>
      </c>
      <c r="J30" s="77">
        <v>5934.0940000000001</v>
      </c>
      <c r="K30" s="77">
        <v>6128.22</v>
      </c>
      <c r="L30" s="77">
        <v>6374.2780000000002</v>
      </c>
      <c r="M30" s="77">
        <v>6662.49</v>
      </c>
      <c r="N30" s="77">
        <v>6596.3050000000003</v>
      </c>
      <c r="O30" s="77">
        <v>6424.6840000000002</v>
      </c>
      <c r="P30" s="77">
        <v>6245.9949999999999</v>
      </c>
      <c r="Q30" s="77">
        <v>6101.5469999999996</v>
      </c>
      <c r="R30" s="77">
        <v>5839.7120000000004</v>
      </c>
      <c r="S30" s="77">
        <v>5803.8</v>
      </c>
      <c r="T30" s="77">
        <v>5998.6790000000001</v>
      </c>
      <c r="U30" s="77">
        <v>6351.3140000000003</v>
      </c>
      <c r="V30" s="77">
        <v>6117.4129999999996</v>
      </c>
      <c r="W30" s="77">
        <v>5614.9290000000001</v>
      </c>
      <c r="X30" s="77">
        <v>5328.8969999999999</v>
      </c>
      <c r="Y30" s="77">
        <v>4897.0959999999995</v>
      </c>
      <c r="Z30" s="78"/>
      <c r="AA30" s="79">
        <f>SUM(B30:Z30)</f>
        <v>132759.45799999998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4773.9459999999999</v>
      </c>
      <c r="C32" s="62">
        <f t="shared" ref="C32:Z32" si="4">IF(LEN(C$2)&gt;0,SUM(C29:C31),"")</f>
        <v>4666.6729999999998</v>
      </c>
      <c r="D32" s="62">
        <f t="shared" si="4"/>
        <v>4585.3140000000003</v>
      </c>
      <c r="E32" s="62">
        <f t="shared" si="4"/>
        <v>4535.6639999999998</v>
      </c>
      <c r="F32" s="62">
        <f t="shared" si="4"/>
        <v>4661.692</v>
      </c>
      <c r="G32" s="62">
        <f t="shared" si="4"/>
        <v>4997.92</v>
      </c>
      <c r="H32" s="62">
        <f t="shared" si="4"/>
        <v>5560.2550000000001</v>
      </c>
      <c r="I32" s="62">
        <f t="shared" si="4"/>
        <v>6016.0410000000002</v>
      </c>
      <c r="J32" s="62">
        <f t="shared" si="4"/>
        <v>6444.0940000000001</v>
      </c>
      <c r="K32" s="62">
        <f t="shared" si="4"/>
        <v>6658.22</v>
      </c>
      <c r="L32" s="62">
        <f t="shared" si="4"/>
        <v>6900.7780000000002</v>
      </c>
      <c r="M32" s="62">
        <f t="shared" si="4"/>
        <v>7207.49</v>
      </c>
      <c r="N32" s="62">
        <f t="shared" si="4"/>
        <v>7145.3050000000003</v>
      </c>
      <c r="O32" s="62">
        <f t="shared" si="4"/>
        <v>6954.6840000000002</v>
      </c>
      <c r="P32" s="62">
        <f t="shared" si="4"/>
        <v>6748.4949999999999</v>
      </c>
      <c r="Q32" s="62">
        <f t="shared" si="4"/>
        <v>6599.0469999999996</v>
      </c>
      <c r="R32" s="62">
        <f t="shared" si="4"/>
        <v>6340.7120000000004</v>
      </c>
      <c r="S32" s="62">
        <f t="shared" si="4"/>
        <v>6352.3</v>
      </c>
      <c r="T32" s="62">
        <f t="shared" si="4"/>
        <v>6558.6790000000001</v>
      </c>
      <c r="U32" s="62">
        <f t="shared" si="4"/>
        <v>6928.3140000000003</v>
      </c>
      <c r="V32" s="62">
        <f t="shared" si="4"/>
        <v>6687.9129999999996</v>
      </c>
      <c r="W32" s="62">
        <f t="shared" si="4"/>
        <v>6131.4290000000001</v>
      </c>
      <c r="X32" s="62">
        <f t="shared" si="4"/>
        <v>5827.8969999999999</v>
      </c>
      <c r="Y32" s="62">
        <f t="shared" si="4"/>
        <v>5351.5959999999995</v>
      </c>
      <c r="Z32" s="63" t="str">
        <f t="shared" si="4"/>
        <v/>
      </c>
      <c r="AA32" s="64">
        <f>SUM(AA29:AA31)</f>
        <v>144634.45799999998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127</v>
      </c>
      <c r="C35" s="95">
        <v>131</v>
      </c>
      <c r="D35" s="95">
        <v>124</v>
      </c>
      <c r="E35" s="95">
        <v>114</v>
      </c>
      <c r="F35" s="95">
        <v>90</v>
      </c>
      <c r="G35" s="95">
        <v>74</v>
      </c>
      <c r="H35" s="95">
        <v>12</v>
      </c>
      <c r="I35" s="95">
        <v>6</v>
      </c>
      <c r="J35" s="95">
        <v>6</v>
      </c>
      <c r="K35" s="95">
        <v>6</v>
      </c>
      <c r="L35" s="95">
        <v>118</v>
      </c>
      <c r="M35" s="95">
        <v>108</v>
      </c>
      <c r="N35" s="95">
        <v>108</v>
      </c>
      <c r="O35" s="95">
        <v>108</v>
      </c>
      <c r="P35" s="95">
        <v>84</v>
      </c>
      <c r="Q35" s="95">
        <v>107</v>
      </c>
      <c r="R35" s="95">
        <v>130</v>
      </c>
      <c r="S35" s="95">
        <v>63</v>
      </c>
      <c r="T35" s="95">
        <v>6</v>
      </c>
      <c r="U35" s="95">
        <v>6</v>
      </c>
      <c r="V35" s="95">
        <v>53</v>
      </c>
      <c r="W35" s="95">
        <v>70</v>
      </c>
      <c r="X35" s="95">
        <v>156</v>
      </c>
      <c r="Y35" s="95">
        <v>154</v>
      </c>
      <c r="Z35" s="96"/>
      <c r="AA35" s="74">
        <f t="shared" ref="AA35:AA40" si="5">SUM(B35:Z35)</f>
        <v>1961</v>
      </c>
    </row>
    <row r="36" spans="1:27" ht="24.95" customHeight="1" x14ac:dyDescent="0.2">
      <c r="A36" s="97" t="s">
        <v>42</v>
      </c>
      <c r="B36" s="98">
        <v>36</v>
      </c>
      <c r="C36" s="99">
        <v>30</v>
      </c>
      <c r="D36" s="99">
        <v>24</v>
      </c>
      <c r="E36" s="99">
        <v>24</v>
      </c>
      <c r="F36" s="99">
        <v>36</v>
      </c>
      <c r="G36" s="99">
        <v>21</v>
      </c>
      <c r="H36" s="99">
        <v>49</v>
      </c>
      <c r="I36" s="99">
        <v>21</v>
      </c>
      <c r="J36" s="99">
        <v>60</v>
      </c>
      <c r="K36" s="99">
        <v>129</v>
      </c>
      <c r="L36" s="99">
        <v>151</v>
      </c>
      <c r="M36" s="99">
        <v>145</v>
      </c>
      <c r="N36" s="99">
        <v>121</v>
      </c>
      <c r="O36" s="99">
        <v>129</v>
      </c>
      <c r="P36" s="99">
        <v>93</v>
      </c>
      <c r="Q36" s="99">
        <v>74</v>
      </c>
      <c r="R36" s="99">
        <v>79</v>
      </c>
      <c r="S36" s="99">
        <v>63</v>
      </c>
      <c r="T36" s="99">
        <v>12</v>
      </c>
      <c r="U36" s="99">
        <v>41</v>
      </c>
      <c r="V36" s="99">
        <v>57</v>
      </c>
      <c r="W36" s="99">
        <v>33</v>
      </c>
      <c r="X36" s="99">
        <v>136</v>
      </c>
      <c r="Y36" s="99">
        <v>116</v>
      </c>
      <c r="Z36" s="100"/>
      <c r="AA36" s="79">
        <f t="shared" si="5"/>
        <v>1680</v>
      </c>
    </row>
    <row r="37" spans="1:27" ht="24.95" customHeight="1" x14ac:dyDescent="0.2">
      <c r="A37" s="97" t="s">
        <v>43</v>
      </c>
      <c r="B37" s="98">
        <v>21</v>
      </c>
      <c r="C37" s="99"/>
      <c r="D37" s="99"/>
      <c r="E37" s="99"/>
      <c r="F37" s="99"/>
      <c r="G37" s="99">
        <v>46.6</v>
      </c>
      <c r="H37" s="99">
        <v>77.900000000000006</v>
      </c>
      <c r="I37" s="99">
        <v>420.6</v>
      </c>
      <c r="J37" s="99">
        <v>137.30000000000001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703.40000000000009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>
        <v>30</v>
      </c>
      <c r="F38" s="99">
        <v>26.617999999999999</v>
      </c>
      <c r="G38" s="99"/>
      <c r="H38" s="99">
        <v>30</v>
      </c>
      <c r="I38" s="99">
        <v>30</v>
      </c>
      <c r="J38" s="99">
        <v>30</v>
      </c>
      <c r="K38" s="99">
        <v>30</v>
      </c>
      <c r="L38" s="99">
        <v>30</v>
      </c>
      <c r="M38" s="99">
        <v>30</v>
      </c>
      <c r="N38" s="99">
        <v>30</v>
      </c>
      <c r="O38" s="99">
        <v>30</v>
      </c>
      <c r="P38" s="99">
        <v>30</v>
      </c>
      <c r="Q38" s="99">
        <v>30</v>
      </c>
      <c r="R38" s="99"/>
      <c r="S38" s="99"/>
      <c r="T38" s="99"/>
      <c r="U38" s="99"/>
      <c r="V38" s="99"/>
      <c r="W38" s="99"/>
      <c r="X38" s="99"/>
      <c r="Y38" s="99">
        <v>30</v>
      </c>
      <c r="Z38" s="100"/>
      <c r="AA38" s="79">
        <f t="shared" si="5"/>
        <v>476.61799999999999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214</v>
      </c>
      <c r="C40" s="88">
        <f t="shared" ref="C40:Z40" si="6">IF(LEN(C$2)&gt;0,SUM(C35:C39),"")</f>
        <v>191</v>
      </c>
      <c r="D40" s="88">
        <f t="shared" si="6"/>
        <v>178</v>
      </c>
      <c r="E40" s="88">
        <f t="shared" si="6"/>
        <v>168</v>
      </c>
      <c r="F40" s="88">
        <f t="shared" si="6"/>
        <v>152.61799999999999</v>
      </c>
      <c r="G40" s="88">
        <f t="shared" si="6"/>
        <v>141.6</v>
      </c>
      <c r="H40" s="88">
        <f t="shared" si="6"/>
        <v>168.9</v>
      </c>
      <c r="I40" s="88">
        <f t="shared" si="6"/>
        <v>477.6</v>
      </c>
      <c r="J40" s="88">
        <f t="shared" si="6"/>
        <v>233.3</v>
      </c>
      <c r="K40" s="88">
        <f t="shared" si="6"/>
        <v>165</v>
      </c>
      <c r="L40" s="88">
        <f t="shared" si="6"/>
        <v>299</v>
      </c>
      <c r="M40" s="88">
        <f t="shared" si="6"/>
        <v>283</v>
      </c>
      <c r="N40" s="88">
        <f t="shared" si="6"/>
        <v>259</v>
      </c>
      <c r="O40" s="88">
        <f t="shared" si="6"/>
        <v>267</v>
      </c>
      <c r="P40" s="88">
        <f t="shared" si="6"/>
        <v>207</v>
      </c>
      <c r="Q40" s="88">
        <f t="shared" si="6"/>
        <v>211</v>
      </c>
      <c r="R40" s="88">
        <f t="shared" si="6"/>
        <v>209</v>
      </c>
      <c r="S40" s="88">
        <f t="shared" si="6"/>
        <v>126</v>
      </c>
      <c r="T40" s="88">
        <f t="shared" si="6"/>
        <v>18</v>
      </c>
      <c r="U40" s="88">
        <f t="shared" si="6"/>
        <v>47</v>
      </c>
      <c r="V40" s="88">
        <f t="shared" si="6"/>
        <v>110</v>
      </c>
      <c r="W40" s="88">
        <f t="shared" si="6"/>
        <v>103</v>
      </c>
      <c r="X40" s="88">
        <f t="shared" si="6"/>
        <v>292</v>
      </c>
      <c r="Y40" s="88">
        <f t="shared" si="6"/>
        <v>300</v>
      </c>
      <c r="Z40" s="89" t="str">
        <f t="shared" si="6"/>
        <v/>
      </c>
      <c r="AA40" s="90">
        <f t="shared" si="5"/>
        <v>4821.018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21</v>
      </c>
      <c r="C45" s="99"/>
      <c r="D45" s="99"/>
      <c r="E45" s="99"/>
      <c r="F45" s="99"/>
      <c r="G45" s="99">
        <v>46.6</v>
      </c>
      <c r="H45" s="99">
        <v>77.900000000000006</v>
      </c>
      <c r="I45" s="99">
        <v>420.6</v>
      </c>
      <c r="J45" s="99">
        <v>137.30000000000001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703.40000000000009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122.5</v>
      </c>
      <c r="C48" s="99">
        <v>116.5</v>
      </c>
      <c r="D48" s="99">
        <v>117.5</v>
      </c>
      <c r="E48" s="99">
        <v>119.5</v>
      </c>
      <c r="F48" s="99">
        <v>133.5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100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137.5</v>
      </c>
      <c r="Z48" s="100"/>
      <c r="AA48" s="79">
        <f t="shared" si="7"/>
        <v>3397</v>
      </c>
    </row>
    <row r="49" spans="1:27" ht="30" customHeight="1" thickBot="1" x14ac:dyDescent="0.25">
      <c r="A49" s="86" t="s">
        <v>49</v>
      </c>
      <c r="B49" s="87">
        <f>IF(LEN(B$2)&gt;0,SUM(B43:B48),"")</f>
        <v>143.5</v>
      </c>
      <c r="C49" s="88">
        <f t="shared" ref="C49:Z49" si="8">IF(LEN(C$2)&gt;0,SUM(C43:C48),"")</f>
        <v>116.5</v>
      </c>
      <c r="D49" s="88">
        <f t="shared" si="8"/>
        <v>117.5</v>
      </c>
      <c r="E49" s="88">
        <f t="shared" si="8"/>
        <v>119.5</v>
      </c>
      <c r="F49" s="88">
        <f t="shared" si="8"/>
        <v>133.5</v>
      </c>
      <c r="G49" s="88">
        <f t="shared" si="8"/>
        <v>196.6</v>
      </c>
      <c r="H49" s="88">
        <f t="shared" si="8"/>
        <v>227.9</v>
      </c>
      <c r="I49" s="88">
        <f t="shared" si="8"/>
        <v>570.6</v>
      </c>
      <c r="J49" s="88">
        <f t="shared" si="8"/>
        <v>287.3</v>
      </c>
      <c r="K49" s="88">
        <f t="shared" si="8"/>
        <v>150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100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137.5</v>
      </c>
      <c r="Z49" s="89" t="str">
        <f t="shared" si="8"/>
        <v/>
      </c>
      <c r="AA49" s="90">
        <f t="shared" si="7"/>
        <v>4100.3999999999996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4794.9459999999999</v>
      </c>
      <c r="C52" s="88">
        <f t="shared" ref="C52:Z52" si="10">IF(LEN(C$2)&gt;0,SUM(C10:C15)+C26+C40,"")</f>
        <v>4666.6729999999998</v>
      </c>
      <c r="D52" s="88">
        <f t="shared" si="10"/>
        <v>4585.3140000000003</v>
      </c>
      <c r="E52" s="88">
        <f t="shared" si="10"/>
        <v>4535.6639999999989</v>
      </c>
      <c r="F52" s="88">
        <f t="shared" si="10"/>
        <v>4661.692</v>
      </c>
      <c r="G52" s="88">
        <f t="shared" si="10"/>
        <v>5044.5200000000004</v>
      </c>
      <c r="H52" s="88">
        <f t="shared" si="10"/>
        <v>5638.1549999999997</v>
      </c>
      <c r="I52" s="88">
        <f t="shared" si="10"/>
        <v>6436.6409999999996</v>
      </c>
      <c r="J52" s="88">
        <f t="shared" si="10"/>
        <v>6581.3939999999993</v>
      </c>
      <c r="K52" s="88">
        <f t="shared" si="10"/>
        <v>6658.2199999999993</v>
      </c>
      <c r="L52" s="88">
        <f t="shared" si="10"/>
        <v>6900.7779999999993</v>
      </c>
      <c r="M52" s="88">
        <f t="shared" si="10"/>
        <v>7207.49</v>
      </c>
      <c r="N52" s="88">
        <f t="shared" si="10"/>
        <v>7145.3049999999994</v>
      </c>
      <c r="O52" s="88">
        <f t="shared" si="10"/>
        <v>6954.6840000000002</v>
      </c>
      <c r="P52" s="88">
        <f t="shared" si="10"/>
        <v>6748.494999999999</v>
      </c>
      <c r="Q52" s="88">
        <f t="shared" si="10"/>
        <v>6599.0469999999996</v>
      </c>
      <c r="R52" s="88">
        <f t="shared" si="10"/>
        <v>6340.7119999999995</v>
      </c>
      <c r="S52" s="88">
        <f t="shared" si="10"/>
        <v>6352.3000000000011</v>
      </c>
      <c r="T52" s="88">
        <f t="shared" si="10"/>
        <v>6558.6789999999992</v>
      </c>
      <c r="U52" s="88">
        <f t="shared" si="10"/>
        <v>6928.3140000000012</v>
      </c>
      <c r="V52" s="88">
        <f t="shared" si="10"/>
        <v>6687.9130000000005</v>
      </c>
      <c r="W52" s="88">
        <f t="shared" si="10"/>
        <v>6131.4290000000001</v>
      </c>
      <c r="X52" s="88">
        <f t="shared" si="10"/>
        <v>5827.8969999999999</v>
      </c>
      <c r="Y52" s="88">
        <f t="shared" si="10"/>
        <v>5351.5959999999995</v>
      </c>
      <c r="Z52" s="89" t="str">
        <f t="shared" si="10"/>
        <v/>
      </c>
      <c r="AA52" s="104">
        <f>SUM(B52:Z52)</f>
        <v>145337.85799999998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</v>
      </c>
      <c r="C4" s="18">
        <v>-241.6</v>
      </c>
      <c r="D4" s="18">
        <v>-167.4</v>
      </c>
      <c r="E4" s="18">
        <v>-15.4</v>
      </c>
      <c r="F4" s="18">
        <v>-20.2</v>
      </c>
      <c r="G4" s="18">
        <v>46.6</v>
      </c>
      <c r="H4" s="18">
        <v>77.900000000000006</v>
      </c>
      <c r="I4" s="18">
        <v>420.6</v>
      </c>
      <c r="J4" s="18">
        <v>137.30000000000001</v>
      </c>
      <c r="K4" s="18">
        <v>-283</v>
      </c>
      <c r="L4" s="18">
        <v>-584.20000000000005</v>
      </c>
      <c r="M4" s="18">
        <v>-890.6</v>
      </c>
      <c r="N4" s="18">
        <v>-900</v>
      </c>
      <c r="O4" s="18">
        <v>-900</v>
      </c>
      <c r="P4" s="18">
        <v>-900</v>
      </c>
      <c r="Q4" s="18">
        <v>-900</v>
      </c>
      <c r="R4" s="18">
        <v>-891.1</v>
      </c>
      <c r="S4" s="18">
        <v>-739.6</v>
      </c>
      <c r="T4" s="18">
        <v>-443.1</v>
      </c>
      <c r="U4" s="18">
        <v>-598.5</v>
      </c>
      <c r="V4" s="18">
        <v>-721</v>
      </c>
      <c r="W4" s="18">
        <v>-604.5</v>
      </c>
      <c r="X4" s="18">
        <v>-900</v>
      </c>
      <c r="Y4" s="18">
        <v>-900</v>
      </c>
      <c r="Z4" s="19"/>
      <c r="AA4" s="111">
        <f>SUM(B4:Z4)</f>
        <v>-10896.800000000001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102.41</v>
      </c>
      <c r="C7" s="117">
        <v>96.44</v>
      </c>
      <c r="D7" s="117">
        <v>94.49</v>
      </c>
      <c r="E7" s="117">
        <v>95.8</v>
      </c>
      <c r="F7" s="117">
        <v>93.51</v>
      </c>
      <c r="G7" s="117">
        <v>103.11</v>
      </c>
      <c r="H7" s="117">
        <v>132.16</v>
      </c>
      <c r="I7" s="117">
        <v>176.76</v>
      </c>
      <c r="J7" s="117">
        <v>159.37</v>
      </c>
      <c r="K7" s="117">
        <v>109.88</v>
      </c>
      <c r="L7" s="117">
        <v>89.01</v>
      </c>
      <c r="M7" s="117">
        <v>76.17</v>
      </c>
      <c r="N7" s="117">
        <v>100</v>
      </c>
      <c r="O7" s="117">
        <v>91.93</v>
      </c>
      <c r="P7" s="117">
        <v>74.599999999999994</v>
      </c>
      <c r="Q7" s="117">
        <v>105</v>
      </c>
      <c r="R7" s="117">
        <v>89.33</v>
      </c>
      <c r="S7" s="117">
        <v>110.14</v>
      </c>
      <c r="T7" s="117">
        <v>142.6</v>
      </c>
      <c r="U7" s="117">
        <v>170.97</v>
      </c>
      <c r="V7" s="117">
        <v>153.29</v>
      </c>
      <c r="W7" s="117">
        <v>114.7</v>
      </c>
      <c r="X7" s="117">
        <v>109.38</v>
      </c>
      <c r="Y7" s="117">
        <v>86.73</v>
      </c>
      <c r="Z7" s="118"/>
      <c r="AA7" s="119">
        <f>IF(SUM(B7:Z7)&lt;&gt;0,AVERAGEIF(B7:Z7,"&lt;&gt;"""),"")</f>
        <v>111.57416666666666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241.6</v>
      </c>
      <c r="D13" s="129">
        <v>167.4</v>
      </c>
      <c r="E13" s="129">
        <v>15.4</v>
      </c>
      <c r="F13" s="129">
        <v>20.2</v>
      </c>
      <c r="G13" s="129"/>
      <c r="H13" s="129"/>
      <c r="I13" s="129"/>
      <c r="J13" s="129"/>
      <c r="K13" s="129">
        <v>283</v>
      </c>
      <c r="L13" s="129">
        <v>584.20000000000005</v>
      </c>
      <c r="M13" s="129">
        <v>890.6</v>
      </c>
      <c r="N13" s="129">
        <v>900</v>
      </c>
      <c r="O13" s="129">
        <v>900</v>
      </c>
      <c r="P13" s="129">
        <v>900</v>
      </c>
      <c r="Q13" s="129">
        <v>900</v>
      </c>
      <c r="R13" s="129">
        <v>891.1</v>
      </c>
      <c r="S13" s="129">
        <v>739.6</v>
      </c>
      <c r="T13" s="129">
        <v>443.1</v>
      </c>
      <c r="U13" s="129">
        <v>598.5</v>
      </c>
      <c r="V13" s="129">
        <v>721</v>
      </c>
      <c r="W13" s="129">
        <v>604.5</v>
      </c>
      <c r="X13" s="129">
        <v>900</v>
      </c>
      <c r="Y13" s="130">
        <v>900</v>
      </c>
      <c r="Z13" s="131"/>
      <c r="AA13" s="132">
        <f t="shared" si="0"/>
        <v>11600.2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241.6</v>
      </c>
      <c r="D16" s="135">
        <f t="shared" si="1"/>
        <v>167.4</v>
      </c>
      <c r="E16" s="135">
        <f t="shared" si="1"/>
        <v>15.4</v>
      </c>
      <c r="F16" s="135">
        <f t="shared" si="1"/>
        <v>20.2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283</v>
      </c>
      <c r="L16" s="135">
        <f t="shared" si="1"/>
        <v>584.20000000000005</v>
      </c>
      <c r="M16" s="135">
        <f t="shared" si="1"/>
        <v>890.6</v>
      </c>
      <c r="N16" s="135">
        <f t="shared" si="1"/>
        <v>900</v>
      </c>
      <c r="O16" s="135">
        <f t="shared" si="1"/>
        <v>900</v>
      </c>
      <c r="P16" s="135">
        <f t="shared" si="1"/>
        <v>900</v>
      </c>
      <c r="Q16" s="135">
        <f t="shared" si="1"/>
        <v>900</v>
      </c>
      <c r="R16" s="135">
        <f t="shared" si="1"/>
        <v>891.1</v>
      </c>
      <c r="S16" s="135">
        <f t="shared" si="1"/>
        <v>739.6</v>
      </c>
      <c r="T16" s="135">
        <f t="shared" si="1"/>
        <v>443.1</v>
      </c>
      <c r="U16" s="135">
        <f t="shared" si="1"/>
        <v>598.5</v>
      </c>
      <c r="V16" s="135">
        <f t="shared" si="1"/>
        <v>721</v>
      </c>
      <c r="W16" s="135">
        <f t="shared" si="1"/>
        <v>604.5</v>
      </c>
      <c r="X16" s="135">
        <f t="shared" si="1"/>
        <v>900</v>
      </c>
      <c r="Y16" s="135">
        <f t="shared" si="1"/>
        <v>900</v>
      </c>
      <c r="Z16" s="136" t="str">
        <f t="shared" si="1"/>
        <v/>
      </c>
      <c r="AA16" s="90">
        <f t="shared" si="0"/>
        <v>11600.2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21</v>
      </c>
      <c r="C21" s="129"/>
      <c r="D21" s="129"/>
      <c r="E21" s="129"/>
      <c r="F21" s="129"/>
      <c r="G21" s="129">
        <v>46.6</v>
      </c>
      <c r="H21" s="129">
        <v>77.900000000000006</v>
      </c>
      <c r="I21" s="129">
        <v>420.6</v>
      </c>
      <c r="J21" s="129">
        <v>137.30000000000001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703.40000000000009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21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46.6</v>
      </c>
      <c r="H24" s="135">
        <f t="shared" si="3"/>
        <v>77.900000000000006</v>
      </c>
      <c r="I24" s="135">
        <f t="shared" si="3"/>
        <v>420.6</v>
      </c>
      <c r="J24" s="135">
        <f t="shared" si="3"/>
        <v>137.30000000000001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703.40000000000009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2025-03-31T11:06:04Z</dcterms:created>
  <dcterms:modified xsi:type="dcterms:W3CDTF">2025-03-31T11:06:06Z</dcterms:modified>
</cp:coreProperties>
</file>