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30720" windowHeight="13656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<sst xmlns="http://schemas.openxmlformats.org/spreadsheetml/2006/main" count="119" uniqueCount="54">
  <si>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12/02/2025 23:30:19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</si>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</sst>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223-414A-8E90-D90A3F5532C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D223-414A-8E90-D90A3F5532C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">
                  <c:v>3.3730000000000002</c:v>
                </c:pt>
                <c:pt idx="2">
                  <c:v>3.3780000000000001</c:v>
                </c:pt>
                <c:pt idx="3">
                  <c:v>3.4260000000000002</c:v>
                </c:pt>
                <c:pt idx="4">
                  <c:v>3.468</c:v>
                </c:pt>
                <c:pt idx="5">
                  <c:v>3.9940000000000002</c:v>
                </c:pt>
                <c:pt idx="7">
                  <c:v>10</c:v>
                </c:pt>
                <c:pt idx="8">
                  <c:v>12.629999999999999</c:v>
                </c:pt>
                <c:pt idx="9">
                  <c:v>2.5619999999999998</c:v>
                </c:pt>
                <c:pt idx="10">
                  <c:v>2.464</c:v>
                </c:pt>
                <c:pt idx="11">
                  <c:v>2.4</c:v>
                </c:pt>
                <c:pt idx="14">
                  <c:v>0.18099999999999999</c:v>
                </c:pt>
                <c:pt idx="15">
                  <c:v>3.9E-2</c:v>
                </c:pt>
                <c:pt idx="17">
                  <c:v>0.22</c:v>
                </c:pt>
                <c:pt idx="20">
                  <c:v>0.35899999999999999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223-414A-8E90-D90A3F5532C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">
                  <c:v>2.1190000000000002</c:v>
                </c:pt>
                <c:pt idx="2">
                  <c:v>1.996</c:v>
                </c:pt>
                <c:pt idx="3">
                  <c:v>1.9370000000000001</c:v>
                </c:pt>
                <c:pt idx="4">
                  <c:v>2.0259999999999998</c:v>
                </c:pt>
                <c:pt idx="5">
                  <c:v>2.46</c:v>
                </c:pt>
                <c:pt idx="8">
                  <c:v>0.17100000000000001</c:v>
                </c:pt>
                <c:pt idx="9">
                  <c:v>0.27900000000000003</c:v>
                </c:pt>
                <c:pt idx="10">
                  <c:v>0.115</c:v>
                </c:pt>
                <c:pt idx="14">
                  <c:v>20</c:v>
                </c:pt>
                <c:pt idx="15">
                  <c:v>4.6879999999999997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223-414A-8E90-D90A3F5532C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223-414A-8E90-D90A3F5532C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223-414A-8E90-D90A3F5532C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223-414A-8E90-D90A3F5532C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3">
                  <c:v>0.04</c:v>
                </c:pt>
                <c:pt idx="5">
                  <c:v>50</c:v>
                </c:pt>
                <c:pt idx="6">
                  <c:v>145</c:v>
                </c:pt>
                <c:pt idx="7">
                  <c:v>30</c:v>
                </c:pt>
                <c:pt idx="9">
                  <c:v>40.500999999999998</c:v>
                </c:pt>
                <c:pt idx="10">
                  <c:v>83.616000000000014</c:v>
                </c:pt>
                <c:pt idx="11">
                  <c:v>89.10499999999999</c:v>
                </c:pt>
                <c:pt idx="12">
                  <c:v>148</c:v>
                </c:pt>
                <c:pt idx="13">
                  <c:v>107.143</c:v>
                </c:pt>
                <c:pt idx="14">
                  <c:v>68</c:v>
                </c:pt>
                <c:pt idx="15">
                  <c:v>109</c:v>
                </c:pt>
                <c:pt idx="16">
                  <c:v>10</c:v>
                </c:pt>
                <c:pt idx="17">
                  <c:v>12</c:v>
                </c:pt>
                <c:pt idx="18">
                  <c:v>12</c:v>
                </c:pt>
                <c:pt idx="19">
                  <c:v>13</c:v>
                </c:pt>
                <c:pt idx="20">
                  <c:v>12</c:v>
                </c:pt>
                <c:pt idx="21">
                  <c:v>44.757999999999996</c:v>
                </c:pt>
                <c:pt idx="22">
                  <c:v>36.744999999999997</c:v>
                </c:pt>
                <c:pt idx="23">
                  <c:v>48.558999999999997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223-414A-8E90-D90A3F5532C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223-414A-8E90-D90A3F5532C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140</c:v>
                </c:pt>
                <c:pt idx="1">
                  <c:v>35.338999999999999</c:v>
                </c:pt>
                <c:pt idx="2">
                  <c:v>21.611000000000001</c:v>
                </c:pt>
                <c:pt idx="5">
                  <c:v>113</c:v>
                </c:pt>
                <c:pt idx="6">
                  <c:v>3</c:v>
                </c:pt>
                <c:pt idx="7">
                  <c:v>1</c:v>
                </c:pt>
                <c:pt idx="8">
                  <c:v>73.3</c:v>
                </c:pt>
                <c:pt idx="9">
                  <c:v>71.659000000000006</c:v>
                </c:pt>
                <c:pt idx="10">
                  <c:v>70.114000000000004</c:v>
                </c:pt>
                <c:pt idx="11">
                  <c:v>71.659000000000006</c:v>
                </c:pt>
                <c:pt idx="12">
                  <c:v>90</c:v>
                </c:pt>
                <c:pt idx="13">
                  <c:v>80.677000000000007</c:v>
                </c:pt>
                <c:pt idx="14">
                  <c:v>94</c:v>
                </c:pt>
                <c:pt idx="15">
                  <c:v>107</c:v>
                </c:pt>
                <c:pt idx="16">
                  <c:v>93</c:v>
                </c:pt>
                <c:pt idx="17">
                  <c:v>94</c:v>
                </c:pt>
                <c:pt idx="18">
                  <c:v>95</c:v>
                </c:pt>
                <c:pt idx="19">
                  <c:v>103</c:v>
                </c:pt>
                <c:pt idx="20">
                  <c:v>109</c:v>
                </c:pt>
                <c:pt idx="21">
                  <c:v>17.257000000000001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223-414A-8E90-D90A3F5532C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223-414A-8E90-D90A3F5532C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12.313000000000001</c:v>
                </c:pt>
                <c:pt idx="1">
                  <c:v>0.622</c:v>
                </c:pt>
                <c:pt idx="2">
                  <c:v>2.9340000000000002</c:v>
                </c:pt>
                <c:pt idx="3">
                  <c:v>4.3919999999999995</c:v>
                </c:pt>
                <c:pt idx="4">
                  <c:v>6.6859999999999999</c:v>
                </c:pt>
                <c:pt idx="5">
                  <c:v>0.44</c:v>
                </c:pt>
                <c:pt idx="6">
                  <c:v>1.5790000000000002</c:v>
                </c:pt>
                <c:pt idx="7">
                  <c:v>7.411999999999999</c:v>
                </c:pt>
                <c:pt idx="8">
                  <c:v>9.1120000000000001</c:v>
                </c:pt>
                <c:pt idx="9">
                  <c:v>22.167000000000002</c:v>
                </c:pt>
                <c:pt idx="11">
                  <c:v>24.93</c:v>
                </c:pt>
                <c:pt idx="12">
                  <c:v>12.718</c:v>
                </c:pt>
                <c:pt idx="13">
                  <c:v>2.52</c:v>
                </c:pt>
                <c:pt idx="14">
                  <c:v>6.5129999999999999</c:v>
                </c:pt>
                <c:pt idx="15">
                  <c:v>9.75</c:v>
                </c:pt>
                <c:pt idx="16">
                  <c:v>2.9889999999999999</c:v>
                </c:pt>
                <c:pt idx="17">
                  <c:v>1.8980000000000001</c:v>
                </c:pt>
                <c:pt idx="18">
                  <c:v>1.59</c:v>
                </c:pt>
                <c:pt idx="19">
                  <c:v>1.63</c:v>
                </c:pt>
                <c:pt idx="20">
                  <c:v>1.1299999999999999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223-414A-8E90-D90A3F5532C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223-414A-8E90-D90A3F5532C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223-414A-8E90-D90A3F5532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171.09</c:v>
                </c:pt>
                <c:pt idx="1">
                  <c:v>154.63999999999999</c:v>
                </c:pt>
                <c:pt idx="2">
                  <c:v>150.85</c:v>
                </c:pt>
                <c:pt idx="3">
                  <c:v>141.33000000000001</c:v>
                </c:pt>
                <c:pt idx="4">
                  <c:v>161.32</c:v>
                </c:pt>
                <c:pt idx="5">
                  <c:v>173.07</c:v>
                </c:pt>
                <c:pt idx="6">
                  <c:v>228.21</c:v>
                </c:pt>
                <c:pt idx="7">
                  <c:v>366.14</c:v>
                </c:pt>
                <c:pt idx="8">
                  <c:v>313.43</c:v>
                </c:pt>
                <c:pt idx="9">
                  <c:v>266.94</c:v>
                </c:pt>
                <c:pt idx="10">
                  <c:v>204.44</c:v>
                </c:pt>
                <c:pt idx="11">
                  <c:v>184.45</c:v>
                </c:pt>
                <c:pt idx="12">
                  <c:v>182.85</c:v>
                </c:pt>
                <c:pt idx="13">
                  <c:v>196.65</c:v>
                </c:pt>
                <c:pt idx="14">
                  <c:v>221.8</c:v>
                </c:pt>
                <c:pt idx="15">
                  <c:v>239.61</c:v>
                </c:pt>
                <c:pt idx="16">
                  <c:v>286.54000000000002</c:v>
                </c:pt>
                <c:pt idx="17">
                  <c:v>288.51</c:v>
                </c:pt>
                <c:pt idx="18">
                  <c:v>215.22</c:v>
                </c:pt>
                <c:pt idx="19">
                  <c:v>202.48</c:v>
                </c:pt>
                <c:pt idx="20">
                  <c:v>184.05</c:v>
                </c:pt>
                <c:pt idx="21">
                  <c:v>157.51</c:v>
                </c:pt>
                <c:pt idx="22">
                  <c:v>141.53</c:v>
                </c:pt>
                <c:pt idx="23">
                  <c:v>133.77000000000001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223-414A-8E90-D90A3F5532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273-4D0D-881B-0A6F286F5A7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21">
                  <c:v>1.3</c:v>
                </c:pt>
                <c:pt idx="22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273-4D0D-881B-0A6F286F5A7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10.024000000000001</c:v>
                </c:pt>
                <c:pt idx="1">
                  <c:v>3.78</c:v>
                </c:pt>
                <c:pt idx="2">
                  <c:v>3.78</c:v>
                </c:pt>
                <c:pt idx="5">
                  <c:v>4.62</c:v>
                </c:pt>
                <c:pt idx="7">
                  <c:v>5.8780000000000001</c:v>
                </c:pt>
                <c:pt idx="8">
                  <c:v>7.3220000000000001</c:v>
                </c:pt>
                <c:pt idx="9">
                  <c:v>3.92</c:v>
                </c:pt>
                <c:pt idx="10">
                  <c:v>3.96</c:v>
                </c:pt>
                <c:pt idx="11">
                  <c:v>5.4619999999999997</c:v>
                </c:pt>
                <c:pt idx="12">
                  <c:v>0.76200000000000001</c:v>
                </c:pt>
                <c:pt idx="13">
                  <c:v>27.777999999999999</c:v>
                </c:pt>
                <c:pt idx="14">
                  <c:v>11.802</c:v>
                </c:pt>
                <c:pt idx="15">
                  <c:v>13.305999999999999</c:v>
                </c:pt>
                <c:pt idx="17">
                  <c:v>12.17</c:v>
                </c:pt>
                <c:pt idx="18">
                  <c:v>11.057</c:v>
                </c:pt>
                <c:pt idx="19">
                  <c:v>10.771000000000001</c:v>
                </c:pt>
                <c:pt idx="21">
                  <c:v>11.8</c:v>
                </c:pt>
                <c:pt idx="22">
                  <c:v>11.6</c:v>
                </c:pt>
                <c:pt idx="23">
                  <c:v>11.6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273-4D0D-881B-0A6F286F5A7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44.701000000000001</c:v>
                </c:pt>
                <c:pt idx="1">
                  <c:v>17.823999999999998</c:v>
                </c:pt>
                <c:pt idx="2">
                  <c:v>15.928000000000001</c:v>
                </c:pt>
                <c:pt idx="3">
                  <c:v>4.4450000000000003</c:v>
                </c:pt>
                <c:pt idx="4">
                  <c:v>11.379</c:v>
                </c:pt>
                <c:pt idx="5">
                  <c:v>41.765000000000001</c:v>
                </c:pt>
                <c:pt idx="6">
                  <c:v>8.4990000000000006</c:v>
                </c:pt>
                <c:pt idx="7">
                  <c:v>14.370000000000001</c:v>
                </c:pt>
                <c:pt idx="8">
                  <c:v>6.5359999999999996</c:v>
                </c:pt>
                <c:pt idx="9">
                  <c:v>24.064999999999998</c:v>
                </c:pt>
                <c:pt idx="10">
                  <c:v>36.524999999999999</c:v>
                </c:pt>
                <c:pt idx="11">
                  <c:v>36.283999999999999</c:v>
                </c:pt>
                <c:pt idx="12">
                  <c:v>48.572000000000003</c:v>
                </c:pt>
                <c:pt idx="13">
                  <c:v>42.837000000000003</c:v>
                </c:pt>
                <c:pt idx="14">
                  <c:v>24.302</c:v>
                </c:pt>
                <c:pt idx="15">
                  <c:v>23.286000000000001</c:v>
                </c:pt>
                <c:pt idx="16">
                  <c:v>20.878999999999998</c:v>
                </c:pt>
                <c:pt idx="17">
                  <c:v>15.366</c:v>
                </c:pt>
                <c:pt idx="18">
                  <c:v>14.227</c:v>
                </c:pt>
                <c:pt idx="19">
                  <c:v>13.271999999999998</c:v>
                </c:pt>
                <c:pt idx="20">
                  <c:v>12.629</c:v>
                </c:pt>
                <c:pt idx="21">
                  <c:v>34.936</c:v>
                </c:pt>
                <c:pt idx="22">
                  <c:v>13.305</c:v>
                </c:pt>
                <c:pt idx="23">
                  <c:v>30.449000000000002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273-4D0D-881B-0A6F286F5A7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273-4D0D-881B-0A6F286F5A7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273-4D0D-881B-0A6F286F5A7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">
                  <c:v>0.39600000000000002</c:v>
                </c:pt>
                <c:pt idx="2">
                  <c:v>0.49299999999999999</c:v>
                </c:pt>
                <c:pt idx="4">
                  <c:v>0.80100000000000005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273-4D0D-881B-0A6F286F5A7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  <c:pt idx="0">
                  <c:v>97.587999999999994</c:v>
                </c:pt>
                <c:pt idx="1">
                  <c:v>19.452999999999999</c:v>
                </c:pt>
                <c:pt idx="2">
                  <c:v>9.718</c:v>
                </c:pt>
                <c:pt idx="5">
                  <c:v>123.509</c:v>
                </c:pt>
                <c:pt idx="6">
                  <c:v>141.01</c:v>
                </c:pt>
                <c:pt idx="7">
                  <c:v>28.164000000000001</c:v>
                </c:pt>
                <c:pt idx="8">
                  <c:v>62.314</c:v>
                </c:pt>
                <c:pt idx="9">
                  <c:v>99.6</c:v>
                </c:pt>
                <c:pt idx="10">
                  <c:v>100.655</c:v>
                </c:pt>
                <c:pt idx="11">
                  <c:v>138.66800000000001</c:v>
                </c:pt>
                <c:pt idx="12">
                  <c:v>201.38399999999999</c:v>
                </c:pt>
                <c:pt idx="13">
                  <c:v>104</c:v>
                </c:pt>
                <c:pt idx="14">
                  <c:v>145.59</c:v>
                </c:pt>
                <c:pt idx="15">
                  <c:v>184.73500000000001</c:v>
                </c:pt>
                <c:pt idx="16">
                  <c:v>85.11</c:v>
                </c:pt>
                <c:pt idx="17">
                  <c:v>80.581999999999994</c:v>
                </c:pt>
                <c:pt idx="18">
                  <c:v>83.305999999999997</c:v>
                </c:pt>
                <c:pt idx="19">
                  <c:v>93.587000000000003</c:v>
                </c:pt>
                <c:pt idx="20">
                  <c:v>109.86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273-4D0D-881B-0A6F286F5A7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273-4D0D-881B-0A6F286F5A7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A273-4D0D-881B-0A6F286F5A7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273-4D0D-881B-0A6F286F5A7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3">
                  <c:v>5.35</c:v>
                </c:pt>
                <c:pt idx="8">
                  <c:v>19.041</c:v>
                </c:pt>
                <c:pt idx="9">
                  <c:v>9.5830000000000002</c:v>
                </c:pt>
                <c:pt idx="10">
                  <c:v>15.169</c:v>
                </c:pt>
                <c:pt idx="11">
                  <c:v>7.68</c:v>
                </c:pt>
                <c:pt idx="13">
                  <c:v>15.725</c:v>
                </c:pt>
                <c:pt idx="14">
                  <c:v>7</c:v>
                </c:pt>
                <c:pt idx="15">
                  <c:v>9.15</c:v>
                </c:pt>
                <c:pt idx="21">
                  <c:v>13.978999999999997</c:v>
                </c:pt>
                <c:pt idx="22">
                  <c:v>11.040000000000001</c:v>
                </c:pt>
                <c:pt idx="23">
                  <c:v>6.51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273-4D0D-881B-0A6F286F5A7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273-4D0D-881B-0A6F286F5A7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6">
                  <c:v>7.0000000000000007E-2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273-4D0D-881B-0A6F286F5A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171.09</c:v>
                </c:pt>
                <c:pt idx="1">
                  <c:v>154.63999999999999</c:v>
                </c:pt>
                <c:pt idx="2">
                  <c:v>150.85</c:v>
                </c:pt>
                <c:pt idx="3">
                  <c:v>141.33000000000001</c:v>
                </c:pt>
                <c:pt idx="4">
                  <c:v>161.32</c:v>
                </c:pt>
                <c:pt idx="5">
                  <c:v>173.07</c:v>
                </c:pt>
                <c:pt idx="6">
                  <c:v>228.21</c:v>
                </c:pt>
                <c:pt idx="7">
                  <c:v>366.14</c:v>
                </c:pt>
                <c:pt idx="8">
                  <c:v>313.43</c:v>
                </c:pt>
                <c:pt idx="9">
                  <c:v>266.94</c:v>
                </c:pt>
                <c:pt idx="10">
                  <c:v>204.44</c:v>
                </c:pt>
                <c:pt idx="11">
                  <c:v>184.45</c:v>
                </c:pt>
                <c:pt idx="12">
                  <c:v>182.85</c:v>
                </c:pt>
                <c:pt idx="13">
                  <c:v>196.65</c:v>
                </c:pt>
                <c:pt idx="14">
                  <c:v>221.8</c:v>
                </c:pt>
                <c:pt idx="15">
                  <c:v>239.61</c:v>
                </c:pt>
                <c:pt idx="16">
                  <c:v>286.54000000000002</c:v>
                </c:pt>
                <c:pt idx="17">
                  <c:v>288.51</c:v>
                </c:pt>
                <c:pt idx="18">
                  <c:v>215.22</c:v>
                </c:pt>
                <c:pt idx="19">
                  <c:v>202.48</c:v>
                </c:pt>
                <c:pt idx="20">
                  <c:v>184.05</c:v>
                </c:pt>
                <c:pt idx="21">
                  <c:v>157.51</c:v>
                </c:pt>
                <c:pt idx="22">
                  <c:v>141.53</c:v>
                </c:pt>
                <c:pt idx="23">
                  <c:v>133.77000000000001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273-4D0D-881B-0A6F286F5A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09375" defaultRowHeight="15.9" customHeight="1" x14ac:dyDescent="0.25"/>
  <cols>
    <col min="1" max="1" width="42.109375" style="5" customWidth="1"/>
    <col min="2" max="23" width="10.6640625" style="5" customWidth="1"/>
    <col min="24" max="25" width="10.77734375" style="5" customWidth="1"/>
    <col min="26" max="26" width="10.6640625" style="5" hidden="1" customWidth="1"/>
    <col min="27" max="27" width="14.6640625" style="5" customWidth="1"/>
    <col min="28" max="16384" width="9.109375" style="5"/>
  </cols>
  <sheetData>
    <row r="1" spans="1:27" ht="39.9" customHeight="1" thickBot="1" x14ac:dyDescent="0.3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3">
      <c r="A2" s="6">
        <v>45701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3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" customHeight="1" x14ac:dyDescent="0.25">
      <c r="A4" s="16" t="s">
        <v>3</v>
      </c>
      <c r="B4" s="17">
        <v>152.31299999999996</v>
      </c>
      <c r="C4" s="18">
        <v>41.452999999999996</v>
      </c>
      <c r="D4" s="18">
        <v>29.919</v>
      </c>
      <c r="E4" s="18">
        <v>9.7949999999999982</v>
      </c>
      <c r="F4" s="18">
        <v>12.18</v>
      </c>
      <c r="G4" s="18">
        <v>169.89399999999998</v>
      </c>
      <c r="H4" s="18">
        <v>149.57900000000001</v>
      </c>
      <c r="I4" s="18">
        <v>48.412000000000006</v>
      </c>
      <c r="J4" s="18">
        <v>95.212999999999994</v>
      </c>
      <c r="K4" s="18">
        <v>137.16800000000001</v>
      </c>
      <c r="L4" s="18">
        <v>156.30900000000003</v>
      </c>
      <c r="M4" s="18">
        <v>188.09399999999999</v>
      </c>
      <c r="N4" s="18">
        <v>250.71800000000002</v>
      </c>
      <c r="O4" s="18">
        <v>190.34</v>
      </c>
      <c r="P4" s="18">
        <v>188.69400000000002</v>
      </c>
      <c r="Q4" s="18">
        <v>230.47699999999998</v>
      </c>
      <c r="R4" s="18">
        <v>105.98899999999999</v>
      </c>
      <c r="S4" s="18">
        <v>108.11800000000001</v>
      </c>
      <c r="T4" s="18">
        <v>108.59</v>
      </c>
      <c r="U4" s="18">
        <v>117.63</v>
      </c>
      <c r="V4" s="18">
        <v>122.48899999999999</v>
      </c>
      <c r="W4" s="18">
        <v>62.015000000000001</v>
      </c>
      <c r="X4" s="18">
        <v>36.744999999999997</v>
      </c>
      <c r="Y4" s="18">
        <v>48.558999999999997</v>
      </c>
      <c r="Z4" s="19"/>
      <c r="AA4" s="20">
        <f>SUM(B4:Z4)</f>
        <v>2760.6930000000002</v>
      </c>
    </row>
    <row r="5" spans="1:27" ht="24.9" customHeight="1" thickBot="1" x14ac:dyDescent="0.3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" customHeight="1" x14ac:dyDescent="0.25">
      <c r="A7" s="26" t="s">
        <v>3</v>
      </c>
      <c r="B7" s="27">
        <v>171.09</v>
      </c>
      <c r="C7" s="28">
        <v>154.63999999999999</v>
      </c>
      <c r="D7" s="28">
        <v>150.85</v>
      </c>
      <c r="E7" s="28">
        <v>141.33000000000001</v>
      </c>
      <c r="F7" s="28">
        <v>161.32</v>
      </c>
      <c r="G7" s="28">
        <v>173.07</v>
      </c>
      <c r="H7" s="28">
        <v>228.21</v>
      </c>
      <c r="I7" s="28">
        <v>366.14</v>
      </c>
      <c r="J7" s="28">
        <v>313.43</v>
      </c>
      <c r="K7" s="28">
        <v>266.94</v>
      </c>
      <c r="L7" s="28">
        <v>204.44</v>
      </c>
      <c r="M7" s="28">
        <v>184.45</v>
      </c>
      <c r="N7" s="28">
        <v>182.85</v>
      </c>
      <c r="O7" s="28">
        <v>196.65</v>
      </c>
      <c r="P7" s="28">
        <v>221.8</v>
      </c>
      <c r="Q7" s="28">
        <v>239.61</v>
      </c>
      <c r="R7" s="28">
        <v>286.54000000000002</v>
      </c>
      <c r="S7" s="28">
        <v>288.51</v>
      </c>
      <c r="T7" s="28">
        <v>215.22</v>
      </c>
      <c r="U7" s="28">
        <v>202.48</v>
      </c>
      <c r="V7" s="28">
        <v>184.05</v>
      </c>
      <c r="W7" s="28">
        <v>157.51</v>
      </c>
      <c r="X7" s="28">
        <v>141.53</v>
      </c>
      <c r="Y7" s="28">
        <v>133.77000000000001</v>
      </c>
      <c r="Z7" s="29"/>
      <c r="AA7" s="30">
        <f>IF(SUM(B7:Z7)&lt;&gt;0,AVERAGEIF(B7:Z7,"&lt;&gt;"""),"")</f>
        <v>206.93458333333334</v>
      </c>
    </row>
    <row r="8" spans="1:27" ht="24.9" customHeight="1" thickBot="1" x14ac:dyDescent="0.3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3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" customHeight="1" x14ac:dyDescent="0.25">
      <c r="A10" s="40" t="s">
        <v>6</v>
      </c>
      <c r="B10" s="41"/>
      <c r="C10" s="42"/>
      <c r="D10" s="42"/>
      <c r="E10" s="42">
        <v>0.04</v>
      </c>
      <c r="F10" s="42"/>
      <c r="G10" s="42">
        <v>50</v>
      </c>
      <c r="H10" s="42">
        <v>145</v>
      </c>
      <c r="I10" s="42">
        <v>30</v>
      </c>
      <c r="J10" s="42"/>
      <c r="K10" s="42">
        <v>40.500999999999998</v>
      </c>
      <c r="L10" s="42">
        <v>83.616000000000014</v>
      </c>
      <c r="M10" s="42">
        <v>89.10499999999999</v>
      </c>
      <c r="N10" s="42">
        <v>148</v>
      </c>
      <c r="O10" s="42">
        <v>107.143</v>
      </c>
      <c r="P10" s="42">
        <v>68</v>
      </c>
      <c r="Q10" s="42">
        <v>109</v>
      </c>
      <c r="R10" s="42">
        <v>10</v>
      </c>
      <c r="S10" s="42">
        <v>12</v>
      </c>
      <c r="T10" s="42">
        <v>12</v>
      </c>
      <c r="U10" s="42">
        <v>13</v>
      </c>
      <c r="V10" s="42">
        <v>12</v>
      </c>
      <c r="W10" s="42">
        <v>44.757999999999996</v>
      </c>
      <c r="X10" s="42">
        <v>36.744999999999997</v>
      </c>
      <c r="Y10" s="42">
        <v>48.558999999999997</v>
      </c>
      <c r="Z10" s="43"/>
      <c r="AA10" s="44">
        <f t="shared" ref="AA10:AA15" si="0">SUM(B10:Z10)</f>
        <v>1059.4670000000001</v>
      </c>
    </row>
    <row r="11" spans="1:27" ht="24.9" customHeight="1" x14ac:dyDescent="0.25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" customHeight="1" x14ac:dyDescent="0.25">
      <c r="A12" s="50" t="s">
        <v>8</v>
      </c>
      <c r="B12" s="51">
        <v>140</v>
      </c>
      <c r="C12" s="52">
        <v>35.338999999999999</v>
      </c>
      <c r="D12" s="52">
        <v>21.611000000000001</v>
      </c>
      <c r="E12" s="52"/>
      <c r="F12" s="52"/>
      <c r="G12" s="52">
        <v>113</v>
      </c>
      <c r="H12" s="52">
        <v>3</v>
      </c>
      <c r="I12" s="52">
        <v>1</v>
      </c>
      <c r="J12" s="52">
        <v>73.3</v>
      </c>
      <c r="K12" s="52">
        <v>71.659000000000006</v>
      </c>
      <c r="L12" s="52">
        <v>70.114000000000004</v>
      </c>
      <c r="M12" s="52">
        <v>71.659000000000006</v>
      </c>
      <c r="N12" s="52">
        <v>90</v>
      </c>
      <c r="O12" s="52">
        <v>80.677000000000007</v>
      </c>
      <c r="P12" s="52">
        <v>94</v>
      </c>
      <c r="Q12" s="52">
        <v>107</v>
      </c>
      <c r="R12" s="52">
        <v>93</v>
      </c>
      <c r="S12" s="52">
        <v>94</v>
      </c>
      <c r="T12" s="52">
        <v>95</v>
      </c>
      <c r="U12" s="52">
        <v>103</v>
      </c>
      <c r="V12" s="52">
        <v>109</v>
      </c>
      <c r="W12" s="52">
        <v>17.257000000000001</v>
      </c>
      <c r="X12" s="52"/>
      <c r="Y12" s="52"/>
      <c r="Z12" s="53"/>
      <c r="AA12" s="54">
        <f t="shared" si="0"/>
        <v>1483.616</v>
      </c>
    </row>
    <row r="13" spans="1:27" ht="24.9" customHeight="1" x14ac:dyDescent="0.25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" customHeight="1" x14ac:dyDescent="0.25">
      <c r="A14" s="55" t="s">
        <v>10</v>
      </c>
      <c r="B14" s="56">
        <v>12.313000000000001</v>
      </c>
      <c r="C14" s="57">
        <v>0.622</v>
      </c>
      <c r="D14" s="57">
        <v>2.9340000000000002</v>
      </c>
      <c r="E14" s="57">
        <v>4.3919999999999995</v>
      </c>
      <c r="F14" s="57">
        <v>6.6859999999999999</v>
      </c>
      <c r="G14" s="57">
        <v>0.44</v>
      </c>
      <c r="H14" s="57">
        <v>1.5790000000000002</v>
      </c>
      <c r="I14" s="57">
        <v>7.411999999999999</v>
      </c>
      <c r="J14" s="57">
        <v>9.1120000000000001</v>
      </c>
      <c r="K14" s="57">
        <v>22.167000000000002</v>
      </c>
      <c r="L14" s="57"/>
      <c r="M14" s="57">
        <v>24.93</v>
      </c>
      <c r="N14" s="57">
        <v>12.718</v>
      </c>
      <c r="O14" s="57">
        <v>2.52</v>
      </c>
      <c r="P14" s="57">
        <v>6.5129999999999999</v>
      </c>
      <c r="Q14" s="57">
        <v>9.75</v>
      </c>
      <c r="R14" s="57">
        <v>2.9889999999999999</v>
      </c>
      <c r="S14" s="57">
        <v>1.8980000000000001</v>
      </c>
      <c r="T14" s="57">
        <v>1.59</v>
      </c>
      <c r="U14" s="57">
        <v>1.63</v>
      </c>
      <c r="V14" s="57">
        <v>1.1299999999999999</v>
      </c>
      <c r="W14" s="57"/>
      <c r="X14" s="57"/>
      <c r="Y14" s="57"/>
      <c r="Z14" s="58"/>
      <c r="AA14" s="59">
        <f t="shared" si="0"/>
        <v>133.32500000000002</v>
      </c>
    </row>
    <row r="15" spans="1:27" ht="24.9" customHeight="1" x14ac:dyDescent="0.25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3">
      <c r="A16" s="60" t="s">
        <v>12</v>
      </c>
      <c r="B16" s="61">
        <f t="shared" ref="B16:Z16" si="1">IF(LEN(B$2)&gt;0,SUM(B10:B15),"")</f>
        <v>152.31299999999999</v>
      </c>
      <c r="C16" s="62">
        <f t="shared" si="1"/>
        <v>35.960999999999999</v>
      </c>
      <c r="D16" s="62">
        <f t="shared" si="1"/>
        <v>24.545000000000002</v>
      </c>
      <c r="E16" s="62">
        <f t="shared" si="1"/>
        <v>4.4319999999999995</v>
      </c>
      <c r="F16" s="62">
        <f t="shared" si="1"/>
        <v>6.6859999999999999</v>
      </c>
      <c r="G16" s="62">
        <f t="shared" si="1"/>
        <v>163.44</v>
      </c>
      <c r="H16" s="62">
        <f t="shared" si="1"/>
        <v>149.57900000000001</v>
      </c>
      <c r="I16" s="62">
        <f t="shared" si="1"/>
        <v>38.411999999999999</v>
      </c>
      <c r="J16" s="62">
        <f t="shared" si="1"/>
        <v>82.411999999999992</v>
      </c>
      <c r="K16" s="62">
        <f t="shared" si="1"/>
        <v>134.327</v>
      </c>
      <c r="L16" s="62">
        <f t="shared" si="1"/>
        <v>153.73000000000002</v>
      </c>
      <c r="M16" s="62">
        <f t="shared" si="1"/>
        <v>185.69400000000002</v>
      </c>
      <c r="N16" s="62">
        <f t="shared" si="1"/>
        <v>250.71799999999999</v>
      </c>
      <c r="O16" s="62">
        <f t="shared" si="1"/>
        <v>190.34</v>
      </c>
      <c r="P16" s="62">
        <f t="shared" si="1"/>
        <v>168.51300000000001</v>
      </c>
      <c r="Q16" s="62">
        <f t="shared" si="1"/>
        <v>225.75</v>
      </c>
      <c r="R16" s="62">
        <f t="shared" si="1"/>
        <v>105.989</v>
      </c>
      <c r="S16" s="62">
        <f t="shared" si="1"/>
        <v>107.898</v>
      </c>
      <c r="T16" s="62">
        <f t="shared" si="1"/>
        <v>108.59</v>
      </c>
      <c r="U16" s="62">
        <f t="shared" si="1"/>
        <v>117.63</v>
      </c>
      <c r="V16" s="62">
        <f t="shared" si="1"/>
        <v>122.13</v>
      </c>
      <c r="W16" s="62">
        <f t="shared" si="1"/>
        <v>62.015000000000001</v>
      </c>
      <c r="X16" s="62">
        <f t="shared" si="1"/>
        <v>36.744999999999997</v>
      </c>
      <c r="Y16" s="62">
        <f t="shared" si="1"/>
        <v>48.558999999999997</v>
      </c>
      <c r="Z16" s="63" t="str">
        <f t="shared" si="1"/>
        <v/>
      </c>
      <c r="AA16" s="64">
        <f>SUM(AA10:AA15)</f>
        <v>2676.4079999999999</v>
      </c>
    </row>
    <row r="17" spans="1:27" ht="18" customHeight="1" thickBot="1" x14ac:dyDescent="0.3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3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" customHeight="1" x14ac:dyDescent="0.25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" customHeight="1" x14ac:dyDescent="0.25">
      <c r="A20" s="75" t="s">
        <v>15</v>
      </c>
      <c r="B20" s="76"/>
      <c r="C20" s="77">
        <v>3.3730000000000002</v>
      </c>
      <c r="D20" s="77">
        <v>3.3780000000000001</v>
      </c>
      <c r="E20" s="77">
        <v>3.4260000000000002</v>
      </c>
      <c r="F20" s="77">
        <v>3.468</v>
      </c>
      <c r="G20" s="77">
        <v>3.9940000000000002</v>
      </c>
      <c r="H20" s="77"/>
      <c r="I20" s="77">
        <v>10</v>
      </c>
      <c r="J20" s="77">
        <v>12.629999999999999</v>
      </c>
      <c r="K20" s="77">
        <v>2.5619999999999998</v>
      </c>
      <c r="L20" s="77">
        <v>2.464</v>
      </c>
      <c r="M20" s="77">
        <v>2.4</v>
      </c>
      <c r="N20" s="77"/>
      <c r="O20" s="77"/>
      <c r="P20" s="77">
        <v>0.18099999999999999</v>
      </c>
      <c r="Q20" s="77">
        <v>3.9E-2</v>
      </c>
      <c r="R20" s="77"/>
      <c r="S20" s="77">
        <v>0.22</v>
      </c>
      <c r="T20" s="77"/>
      <c r="U20" s="77"/>
      <c r="V20" s="77">
        <v>0.35899999999999999</v>
      </c>
      <c r="W20" s="77"/>
      <c r="X20" s="77"/>
      <c r="Y20" s="77"/>
      <c r="Z20" s="78"/>
      <c r="AA20" s="79">
        <f t="shared" si="2"/>
        <v>48.493999999999993</v>
      </c>
    </row>
    <row r="21" spans="1:27" ht="24.9" customHeight="1" x14ac:dyDescent="0.25">
      <c r="A21" s="75" t="s">
        <v>16</v>
      </c>
      <c r="B21" s="80"/>
      <c r="C21" s="81">
        <v>2.1190000000000002</v>
      </c>
      <c r="D21" s="81">
        <v>1.996</v>
      </c>
      <c r="E21" s="81">
        <v>1.9370000000000001</v>
      </c>
      <c r="F21" s="81">
        <v>2.0259999999999998</v>
      </c>
      <c r="G21" s="81">
        <v>2.46</v>
      </c>
      <c r="H21" s="81"/>
      <c r="I21" s="81"/>
      <c r="J21" s="81">
        <v>0.17100000000000001</v>
      </c>
      <c r="K21" s="81">
        <v>0.27900000000000003</v>
      </c>
      <c r="L21" s="81">
        <v>0.115</v>
      </c>
      <c r="M21" s="81"/>
      <c r="N21" s="81"/>
      <c r="O21" s="81"/>
      <c r="P21" s="81">
        <v>20</v>
      </c>
      <c r="Q21" s="81">
        <v>4.6879999999999997</v>
      </c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35.791000000000004</v>
      </c>
    </row>
    <row r="22" spans="1:27" ht="24.9" customHeight="1" x14ac:dyDescent="0.25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" customHeight="1" x14ac:dyDescent="0.25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" customHeight="1" x14ac:dyDescent="0.25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" customHeight="1" x14ac:dyDescent="0.25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3">
      <c r="A26" s="86" t="s">
        <v>21</v>
      </c>
      <c r="B26" s="87">
        <f t="shared" ref="B26:Z26" si="3">IF(LEN(B$2)&gt;0,SUM(B19:B25),"")</f>
        <v>0</v>
      </c>
      <c r="C26" s="88">
        <f t="shared" si="3"/>
        <v>5.4920000000000009</v>
      </c>
      <c r="D26" s="88">
        <f t="shared" si="3"/>
        <v>5.3740000000000006</v>
      </c>
      <c r="E26" s="88">
        <f t="shared" si="3"/>
        <v>5.3630000000000004</v>
      </c>
      <c r="F26" s="88">
        <f t="shared" si="3"/>
        <v>5.4939999999999998</v>
      </c>
      <c r="G26" s="88">
        <f t="shared" si="3"/>
        <v>6.4540000000000006</v>
      </c>
      <c r="H26" s="88">
        <f t="shared" si="3"/>
        <v>0</v>
      </c>
      <c r="I26" s="88">
        <f t="shared" si="3"/>
        <v>10</v>
      </c>
      <c r="J26" s="88">
        <f t="shared" si="3"/>
        <v>12.800999999999998</v>
      </c>
      <c r="K26" s="88">
        <f t="shared" si="3"/>
        <v>2.8409999999999997</v>
      </c>
      <c r="L26" s="88">
        <f t="shared" si="3"/>
        <v>2.5790000000000002</v>
      </c>
      <c r="M26" s="88">
        <f t="shared" si="3"/>
        <v>2.4</v>
      </c>
      <c r="N26" s="88">
        <f t="shared" si="3"/>
        <v>0</v>
      </c>
      <c r="O26" s="88">
        <f t="shared" si="3"/>
        <v>0</v>
      </c>
      <c r="P26" s="88">
        <f t="shared" si="3"/>
        <v>20.181000000000001</v>
      </c>
      <c r="Q26" s="88">
        <f t="shared" si="3"/>
        <v>4.7269999999999994</v>
      </c>
      <c r="R26" s="88">
        <f t="shared" si="3"/>
        <v>0</v>
      </c>
      <c r="S26" s="88">
        <f t="shared" si="3"/>
        <v>0.22</v>
      </c>
      <c r="T26" s="88">
        <f t="shared" si="3"/>
        <v>0</v>
      </c>
      <c r="U26" s="88">
        <f t="shared" si="3"/>
        <v>0</v>
      </c>
      <c r="V26" s="88">
        <f t="shared" si="3"/>
        <v>0.35899999999999999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84.284999999999997</v>
      </c>
    </row>
    <row r="27" spans="1:27" ht="18" customHeight="1" thickBot="1" x14ac:dyDescent="0.3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3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" customHeight="1" x14ac:dyDescent="0.25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" customHeight="1" x14ac:dyDescent="0.25">
      <c r="A30" s="75" t="s">
        <v>24</v>
      </c>
      <c r="B30" s="76">
        <v>152.31299999999999</v>
      </c>
      <c r="C30" s="77">
        <v>41.453000000000003</v>
      </c>
      <c r="D30" s="77">
        <v>29.919</v>
      </c>
      <c r="E30" s="77">
        <v>9.7949999999999999</v>
      </c>
      <c r="F30" s="77">
        <v>12.18</v>
      </c>
      <c r="G30" s="77">
        <v>169.89400000000001</v>
      </c>
      <c r="H30" s="77">
        <v>149.57900000000001</v>
      </c>
      <c r="I30" s="77">
        <v>48.411999999999999</v>
      </c>
      <c r="J30" s="77">
        <v>95.212999999999994</v>
      </c>
      <c r="K30" s="77">
        <v>137.16800000000001</v>
      </c>
      <c r="L30" s="77">
        <v>156.309</v>
      </c>
      <c r="M30" s="77">
        <v>188.09399999999999</v>
      </c>
      <c r="N30" s="77">
        <v>250.71799999999999</v>
      </c>
      <c r="O30" s="77">
        <v>190.34</v>
      </c>
      <c r="P30" s="77">
        <v>188.69399999999999</v>
      </c>
      <c r="Q30" s="77">
        <v>230.477</v>
      </c>
      <c r="R30" s="77">
        <v>105.989</v>
      </c>
      <c r="S30" s="77">
        <v>108.11799999999999</v>
      </c>
      <c r="T30" s="77">
        <v>108.59</v>
      </c>
      <c r="U30" s="77">
        <v>117.63</v>
      </c>
      <c r="V30" s="77">
        <v>122.489</v>
      </c>
      <c r="W30" s="77">
        <v>62.015000000000001</v>
      </c>
      <c r="X30" s="77">
        <v>36.744999999999997</v>
      </c>
      <c r="Y30" s="77">
        <v>48.558999999999997</v>
      </c>
      <c r="Z30" s="78"/>
      <c r="AA30" s="79">
        <f>SUM(B30:Z30)</f>
        <v>2760.6930000000002</v>
      </c>
    </row>
    <row r="31" spans="1:27" ht="24.9" customHeight="1" x14ac:dyDescent="0.25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3">
      <c r="A32" s="60" t="s">
        <v>26</v>
      </c>
      <c r="B32" s="61">
        <f>IF(LEN(B$2)&gt;0,SUM(B29:B31),"")</f>
        <v>152.31299999999999</v>
      </c>
      <c r="C32" s="62">
        <f t="shared" ref="C32:Z32" si="4">IF(LEN(C$2)&gt;0,SUM(C29:C31),"")</f>
        <v>41.453000000000003</v>
      </c>
      <c r="D32" s="62">
        <f t="shared" si="4"/>
        <v>29.919</v>
      </c>
      <c r="E32" s="62">
        <f t="shared" si="4"/>
        <v>9.7949999999999999</v>
      </c>
      <c r="F32" s="62">
        <f t="shared" si="4"/>
        <v>12.18</v>
      </c>
      <c r="G32" s="62">
        <f t="shared" si="4"/>
        <v>169.89400000000001</v>
      </c>
      <c r="H32" s="62">
        <f t="shared" si="4"/>
        <v>149.57900000000001</v>
      </c>
      <c r="I32" s="62">
        <f t="shared" si="4"/>
        <v>48.411999999999999</v>
      </c>
      <c r="J32" s="62">
        <f t="shared" si="4"/>
        <v>95.212999999999994</v>
      </c>
      <c r="K32" s="62">
        <f t="shared" si="4"/>
        <v>137.16800000000001</v>
      </c>
      <c r="L32" s="62">
        <f t="shared" si="4"/>
        <v>156.309</v>
      </c>
      <c r="M32" s="62">
        <f t="shared" si="4"/>
        <v>188.09399999999999</v>
      </c>
      <c r="N32" s="62">
        <f t="shared" si="4"/>
        <v>250.71799999999999</v>
      </c>
      <c r="O32" s="62">
        <f t="shared" si="4"/>
        <v>190.34</v>
      </c>
      <c r="P32" s="62">
        <f t="shared" si="4"/>
        <v>188.69399999999999</v>
      </c>
      <c r="Q32" s="62">
        <f t="shared" si="4"/>
        <v>230.477</v>
      </c>
      <c r="R32" s="62">
        <f t="shared" si="4"/>
        <v>105.989</v>
      </c>
      <c r="S32" s="62">
        <f t="shared" si="4"/>
        <v>108.11799999999999</v>
      </c>
      <c r="T32" s="62">
        <f t="shared" si="4"/>
        <v>108.59</v>
      </c>
      <c r="U32" s="62">
        <f t="shared" si="4"/>
        <v>117.63</v>
      </c>
      <c r="V32" s="62">
        <f t="shared" si="4"/>
        <v>122.489</v>
      </c>
      <c r="W32" s="62">
        <f t="shared" si="4"/>
        <v>62.015000000000001</v>
      </c>
      <c r="X32" s="62">
        <f t="shared" si="4"/>
        <v>36.744999999999997</v>
      </c>
      <c r="Y32" s="62">
        <f t="shared" si="4"/>
        <v>48.558999999999997</v>
      </c>
      <c r="Z32" s="63" t="str">
        <f t="shared" si="4"/>
        <v/>
      </c>
      <c r="AA32" s="64">
        <f>SUM(AA29:AA31)</f>
        <v>2760.6930000000002</v>
      </c>
    </row>
    <row r="33" spans="1:27" ht="18" customHeight="1" thickBot="1" x14ac:dyDescent="0.3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3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" customHeight="1" x14ac:dyDescent="0.25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" customHeight="1" x14ac:dyDescent="0.25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" customHeight="1" x14ac:dyDescent="0.25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" customHeight="1" x14ac:dyDescent="0.25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" customHeight="1" x14ac:dyDescent="0.25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3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3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3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" customHeight="1" x14ac:dyDescent="0.25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" customHeight="1" x14ac:dyDescent="0.25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" customHeight="1" x14ac:dyDescent="0.25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" customHeight="1" x14ac:dyDescent="0.25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" customHeight="1" x14ac:dyDescent="0.25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" customHeight="1" x14ac:dyDescent="0.25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3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" customHeight="1" thickBot="1" x14ac:dyDescent="0.3"/>
    <row r="51" spans="1:27" ht="30" customHeight="1" thickBot="1" x14ac:dyDescent="0.3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" customHeight="1" thickBot="1" x14ac:dyDescent="0.3">
      <c r="A52" s="86" t="s">
        <v>26</v>
      </c>
      <c r="B52" s="87">
        <f t="shared" ref="B52:Z52" si="10">IF(LEN(B$2)&gt;0,B16+B26+B40,"")</f>
        <v>152.31299999999999</v>
      </c>
      <c r="C52" s="88">
        <f t="shared" si="10"/>
        <v>41.453000000000003</v>
      </c>
      <c r="D52" s="88">
        <f t="shared" si="10"/>
        <v>29.919000000000004</v>
      </c>
      <c r="E52" s="88">
        <f t="shared" si="10"/>
        <v>9.7949999999999999</v>
      </c>
      <c r="F52" s="88">
        <f t="shared" si="10"/>
        <v>12.18</v>
      </c>
      <c r="G52" s="88">
        <f t="shared" si="10"/>
        <v>169.89400000000001</v>
      </c>
      <c r="H52" s="88">
        <f t="shared" si="10"/>
        <v>149.57900000000001</v>
      </c>
      <c r="I52" s="88">
        <f t="shared" si="10"/>
        <v>48.411999999999999</v>
      </c>
      <c r="J52" s="88">
        <f t="shared" si="10"/>
        <v>95.212999999999994</v>
      </c>
      <c r="K52" s="88">
        <f t="shared" si="10"/>
        <v>137.16800000000001</v>
      </c>
      <c r="L52" s="88">
        <f t="shared" si="10"/>
        <v>156.30900000000003</v>
      </c>
      <c r="M52" s="88">
        <f t="shared" si="10"/>
        <v>188.09400000000002</v>
      </c>
      <c r="N52" s="88">
        <f t="shared" si="10"/>
        <v>250.71799999999999</v>
      </c>
      <c r="O52" s="88">
        <f t="shared" si="10"/>
        <v>190.34</v>
      </c>
      <c r="P52" s="88">
        <f t="shared" si="10"/>
        <v>188.69400000000002</v>
      </c>
      <c r="Q52" s="88">
        <f t="shared" si="10"/>
        <v>230.477</v>
      </c>
      <c r="R52" s="88">
        <f t="shared" si="10"/>
        <v>105.989</v>
      </c>
      <c r="S52" s="88">
        <f t="shared" si="10"/>
        <v>108.11799999999999</v>
      </c>
      <c r="T52" s="88">
        <f t="shared" si="10"/>
        <v>108.59</v>
      </c>
      <c r="U52" s="88">
        <f t="shared" si="10"/>
        <v>117.63</v>
      </c>
      <c r="V52" s="88">
        <f t="shared" si="10"/>
        <v>122.48899999999999</v>
      </c>
      <c r="W52" s="88">
        <f t="shared" si="10"/>
        <v>62.015000000000001</v>
      </c>
      <c r="X52" s="88">
        <f t="shared" si="10"/>
        <v>36.744999999999997</v>
      </c>
      <c r="Y52" s="88">
        <f t="shared" si="10"/>
        <v>48.558999999999997</v>
      </c>
      <c r="Z52" s="89" t="str">
        <f t="shared" si="10"/>
        <v/>
      </c>
      <c r="AA52" s="104">
        <f>SUM(B52:Z52)</f>
        <v>2760.6930000000002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09375" defaultRowHeight="13.8" x14ac:dyDescent="0.25"/>
  <cols>
    <col min="1" max="1" width="42.109375" style="5" customWidth="1"/>
    <col min="2" max="23" width="10.6640625" style="5" customWidth="1"/>
    <col min="24" max="25" width="10.77734375" style="5" customWidth="1"/>
    <col min="26" max="26" width="10.6640625" style="5" hidden="1" customWidth="1"/>
    <col min="27" max="27" width="14.6640625" style="5" customWidth="1"/>
    <col min="28" max="16384" width="9.109375" style="5"/>
  </cols>
  <sheetData>
    <row r="1" spans="1:27" ht="39.9" customHeight="1" thickBot="1" x14ac:dyDescent="0.3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3">
      <c r="A2" s="6">
        <v>45701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3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" customHeight="1" x14ac:dyDescent="0.25">
      <c r="A4" s="16" t="s">
        <v>3</v>
      </c>
      <c r="B4" s="17">
        <v>152.31299999999999</v>
      </c>
      <c r="C4" s="18">
        <v>41.453000000000003</v>
      </c>
      <c r="D4" s="18">
        <v>29.918999999999997</v>
      </c>
      <c r="E4" s="18">
        <v>9.7949999999999999</v>
      </c>
      <c r="F4" s="18">
        <v>12.18</v>
      </c>
      <c r="G4" s="18">
        <v>169.89400000000001</v>
      </c>
      <c r="H4" s="18">
        <v>149.57899999999998</v>
      </c>
      <c r="I4" s="18">
        <v>48.412000000000006</v>
      </c>
      <c r="J4" s="18">
        <v>95.212999999999994</v>
      </c>
      <c r="K4" s="18">
        <v>137.16800000000001</v>
      </c>
      <c r="L4" s="18">
        <v>156.309</v>
      </c>
      <c r="M4" s="18">
        <v>188.09399999999999</v>
      </c>
      <c r="N4" s="18">
        <v>250.71799999999999</v>
      </c>
      <c r="O4" s="18">
        <v>190.34</v>
      </c>
      <c r="P4" s="18">
        <v>188.69399999999999</v>
      </c>
      <c r="Q4" s="18">
        <v>230.47700000000003</v>
      </c>
      <c r="R4" s="18">
        <v>105.989</v>
      </c>
      <c r="S4" s="18">
        <v>108.11799999999999</v>
      </c>
      <c r="T4" s="18">
        <v>108.59</v>
      </c>
      <c r="U4" s="18">
        <v>117.63</v>
      </c>
      <c r="V4" s="18">
        <v>122.489</v>
      </c>
      <c r="W4" s="18">
        <v>62.015000000000001</v>
      </c>
      <c r="X4" s="18">
        <v>36.745000000000005</v>
      </c>
      <c r="Y4" s="18">
        <v>48.559000000000005</v>
      </c>
      <c r="Z4" s="19"/>
      <c r="AA4" s="20">
        <f>SUM(B4:Z4)</f>
        <v>2760.6930000000002</v>
      </c>
    </row>
    <row r="5" spans="1:27" ht="24.9" customHeight="1" thickBot="1" x14ac:dyDescent="0.3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" customHeight="1" x14ac:dyDescent="0.25">
      <c r="A7" s="26" t="s">
        <v>3</v>
      </c>
      <c r="B7" s="27">
        <v>171.09</v>
      </c>
      <c r="C7" s="28">
        <v>154.63999999999999</v>
      </c>
      <c r="D7" s="28">
        <v>150.85</v>
      </c>
      <c r="E7" s="28">
        <v>141.33000000000001</v>
      </c>
      <c r="F7" s="28">
        <v>161.32</v>
      </c>
      <c r="G7" s="28">
        <v>173.07</v>
      </c>
      <c r="H7" s="28">
        <v>228.21</v>
      </c>
      <c r="I7" s="28">
        <v>366.14</v>
      </c>
      <c r="J7" s="28">
        <v>313.43</v>
      </c>
      <c r="K7" s="28">
        <v>266.94</v>
      </c>
      <c r="L7" s="28">
        <v>204.44</v>
      </c>
      <c r="M7" s="28">
        <v>184.45</v>
      </c>
      <c r="N7" s="28">
        <v>182.85</v>
      </c>
      <c r="O7" s="28">
        <v>196.65</v>
      </c>
      <c r="P7" s="28">
        <v>221.8</v>
      </c>
      <c r="Q7" s="28">
        <v>239.61</v>
      </c>
      <c r="R7" s="28">
        <v>286.54000000000002</v>
      </c>
      <c r="S7" s="28">
        <v>288.51</v>
      </c>
      <c r="T7" s="28">
        <v>215.22</v>
      </c>
      <c r="U7" s="28">
        <v>202.48</v>
      </c>
      <c r="V7" s="28">
        <v>184.05</v>
      </c>
      <c r="W7" s="28">
        <v>157.51</v>
      </c>
      <c r="X7" s="28">
        <v>141.53</v>
      </c>
      <c r="Y7" s="28">
        <v>133.77000000000001</v>
      </c>
      <c r="Z7" s="29"/>
      <c r="AA7" s="30">
        <f>IF(SUM(B7:Z7)&lt;&gt;0,AVERAGEIF(B7:Z7,"&lt;&gt;"""),"")</f>
        <v>206.93458333333334</v>
      </c>
    </row>
    <row r="8" spans="1:27" ht="24.9" customHeight="1" thickBot="1" x14ac:dyDescent="0.3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3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" customHeight="1" x14ac:dyDescent="0.25">
      <c r="A10" s="40" t="s">
        <v>6</v>
      </c>
      <c r="B10" s="41">
        <v>97.587999999999994</v>
      </c>
      <c r="C10" s="42">
        <v>19.452999999999999</v>
      </c>
      <c r="D10" s="42">
        <v>9.718</v>
      </c>
      <c r="E10" s="42"/>
      <c r="F10" s="42"/>
      <c r="G10" s="42">
        <v>123.509</v>
      </c>
      <c r="H10" s="42">
        <v>141.01</v>
      </c>
      <c r="I10" s="42">
        <v>28.164000000000001</v>
      </c>
      <c r="J10" s="42">
        <v>62.314</v>
      </c>
      <c r="K10" s="42">
        <v>99.6</v>
      </c>
      <c r="L10" s="42">
        <v>100.655</v>
      </c>
      <c r="M10" s="42">
        <v>138.66800000000001</v>
      </c>
      <c r="N10" s="42">
        <v>201.38399999999999</v>
      </c>
      <c r="O10" s="42">
        <v>104</v>
      </c>
      <c r="P10" s="42">
        <v>145.59</v>
      </c>
      <c r="Q10" s="42">
        <v>184.73500000000001</v>
      </c>
      <c r="R10" s="42">
        <v>85.11</v>
      </c>
      <c r="S10" s="42">
        <v>80.581999999999994</v>
      </c>
      <c r="T10" s="42">
        <v>83.305999999999997</v>
      </c>
      <c r="U10" s="42">
        <v>93.587000000000003</v>
      </c>
      <c r="V10" s="42">
        <v>109.86</v>
      </c>
      <c r="W10" s="42"/>
      <c r="X10" s="42"/>
      <c r="Y10" s="42"/>
      <c r="Z10" s="43"/>
      <c r="AA10" s="44">
        <f t="shared" ref="AA10:AA15" si="0">SUM(B10:Z10)</f>
        <v>1908.8329999999999</v>
      </c>
    </row>
    <row r="11" spans="1:27" ht="24.9" customHeight="1" x14ac:dyDescent="0.25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" customHeight="1" x14ac:dyDescent="0.25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" customHeight="1" x14ac:dyDescent="0.25">
      <c r="A13" s="50" t="s">
        <v>9</v>
      </c>
      <c r="B13" s="51"/>
      <c r="C13" s="52"/>
      <c r="D13" s="52"/>
      <c r="E13" s="52"/>
      <c r="F13" s="52"/>
      <c r="G13" s="52"/>
      <c r="H13" s="52">
        <v>7.0000000000000007E-2</v>
      </c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7.0000000000000007E-2</v>
      </c>
    </row>
    <row r="14" spans="1:27" ht="24.9" customHeight="1" x14ac:dyDescent="0.25">
      <c r="A14" s="55" t="s">
        <v>10</v>
      </c>
      <c r="B14" s="56"/>
      <c r="C14" s="57"/>
      <c r="D14" s="57"/>
      <c r="E14" s="57">
        <v>5.35</v>
      </c>
      <c r="F14" s="57"/>
      <c r="G14" s="57"/>
      <c r="H14" s="57"/>
      <c r="I14" s="57"/>
      <c r="J14" s="57">
        <v>19.041</v>
      </c>
      <c r="K14" s="57">
        <v>9.5830000000000002</v>
      </c>
      <c r="L14" s="57">
        <v>15.169</v>
      </c>
      <c r="M14" s="57">
        <v>7.68</v>
      </c>
      <c r="N14" s="57"/>
      <c r="O14" s="57">
        <v>15.725</v>
      </c>
      <c r="P14" s="57">
        <v>7</v>
      </c>
      <c r="Q14" s="57">
        <v>9.15</v>
      </c>
      <c r="R14" s="57"/>
      <c r="S14" s="57"/>
      <c r="T14" s="57"/>
      <c r="U14" s="57"/>
      <c r="V14" s="57"/>
      <c r="W14" s="57">
        <v>13.978999999999997</v>
      </c>
      <c r="X14" s="57">
        <v>11.040000000000001</v>
      </c>
      <c r="Y14" s="57">
        <v>6.51</v>
      </c>
      <c r="Z14" s="58"/>
      <c r="AA14" s="59">
        <f t="shared" si="0"/>
        <v>120.22700000000002</v>
      </c>
    </row>
    <row r="15" spans="1:27" ht="24.9" customHeight="1" x14ac:dyDescent="0.25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3">
      <c r="A16" s="60" t="s">
        <v>12</v>
      </c>
      <c r="B16" s="61">
        <f>IF(LEN(B$2)&gt;0,SUM(B10:B15),"")</f>
        <v>97.587999999999994</v>
      </c>
      <c r="C16" s="62">
        <f t="shared" ref="C16:Z16" si="1">IF(LEN(C$2)&gt;0,SUM(C10:C15),"")</f>
        <v>19.452999999999999</v>
      </c>
      <c r="D16" s="62">
        <f t="shared" si="1"/>
        <v>9.718</v>
      </c>
      <c r="E16" s="62">
        <f t="shared" si="1"/>
        <v>5.35</v>
      </c>
      <c r="F16" s="62">
        <f t="shared" si="1"/>
        <v>0</v>
      </c>
      <c r="G16" s="62">
        <f t="shared" si="1"/>
        <v>123.509</v>
      </c>
      <c r="H16" s="62">
        <f t="shared" si="1"/>
        <v>141.07999999999998</v>
      </c>
      <c r="I16" s="62">
        <f t="shared" si="1"/>
        <v>28.164000000000001</v>
      </c>
      <c r="J16" s="62">
        <f t="shared" si="1"/>
        <v>81.355000000000004</v>
      </c>
      <c r="K16" s="62">
        <f t="shared" si="1"/>
        <v>109.18299999999999</v>
      </c>
      <c r="L16" s="62">
        <f t="shared" si="1"/>
        <v>115.824</v>
      </c>
      <c r="M16" s="62">
        <f t="shared" si="1"/>
        <v>146.34800000000001</v>
      </c>
      <c r="N16" s="62">
        <f t="shared" si="1"/>
        <v>201.38399999999999</v>
      </c>
      <c r="O16" s="62">
        <f t="shared" si="1"/>
        <v>119.72499999999999</v>
      </c>
      <c r="P16" s="62">
        <f t="shared" si="1"/>
        <v>152.59</v>
      </c>
      <c r="Q16" s="62">
        <f t="shared" si="1"/>
        <v>193.88500000000002</v>
      </c>
      <c r="R16" s="62">
        <f t="shared" si="1"/>
        <v>85.11</v>
      </c>
      <c r="S16" s="62">
        <f t="shared" si="1"/>
        <v>80.581999999999994</v>
      </c>
      <c r="T16" s="62">
        <f t="shared" si="1"/>
        <v>83.305999999999997</v>
      </c>
      <c r="U16" s="62">
        <f t="shared" si="1"/>
        <v>93.587000000000003</v>
      </c>
      <c r="V16" s="62">
        <f t="shared" si="1"/>
        <v>109.86</v>
      </c>
      <c r="W16" s="62">
        <f t="shared" si="1"/>
        <v>13.978999999999997</v>
      </c>
      <c r="X16" s="62">
        <f t="shared" si="1"/>
        <v>11.040000000000001</v>
      </c>
      <c r="Y16" s="62">
        <f t="shared" si="1"/>
        <v>6.51</v>
      </c>
      <c r="Z16" s="63" t="str">
        <f t="shared" si="1"/>
        <v/>
      </c>
      <c r="AA16" s="64">
        <f>SUM(AA10:AA15)</f>
        <v>2029.1299999999999</v>
      </c>
    </row>
    <row r="17" spans="1:27" ht="18" customHeight="1" thickBot="1" x14ac:dyDescent="0.3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3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" customHeight="1" x14ac:dyDescent="0.25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>
        <v>1.3</v>
      </c>
      <c r="X19" s="72">
        <v>0.8</v>
      </c>
      <c r="Y19" s="72"/>
      <c r="Z19" s="73"/>
      <c r="AA19" s="74">
        <f t="shared" ref="AA19:AA25" si="2">SUM(B19:Z19)</f>
        <v>2.1</v>
      </c>
    </row>
    <row r="20" spans="1:27" ht="24.9" customHeight="1" x14ac:dyDescent="0.25">
      <c r="A20" s="75" t="s">
        <v>15</v>
      </c>
      <c r="B20" s="76">
        <v>10.024000000000001</v>
      </c>
      <c r="C20" s="77">
        <v>3.78</v>
      </c>
      <c r="D20" s="77">
        <v>3.78</v>
      </c>
      <c r="E20" s="77"/>
      <c r="F20" s="77"/>
      <c r="G20" s="77">
        <v>4.62</v>
      </c>
      <c r="H20" s="77"/>
      <c r="I20" s="77">
        <v>5.8780000000000001</v>
      </c>
      <c r="J20" s="77">
        <v>7.3220000000000001</v>
      </c>
      <c r="K20" s="77">
        <v>3.92</v>
      </c>
      <c r="L20" s="77">
        <v>3.96</v>
      </c>
      <c r="M20" s="77">
        <v>5.4619999999999997</v>
      </c>
      <c r="N20" s="77">
        <v>0.76200000000000001</v>
      </c>
      <c r="O20" s="77">
        <v>27.777999999999999</v>
      </c>
      <c r="P20" s="77">
        <v>11.802</v>
      </c>
      <c r="Q20" s="77">
        <v>13.305999999999999</v>
      </c>
      <c r="R20" s="77"/>
      <c r="S20" s="77">
        <v>12.17</v>
      </c>
      <c r="T20" s="77">
        <v>11.057</v>
      </c>
      <c r="U20" s="77">
        <v>10.771000000000001</v>
      </c>
      <c r="V20" s="77"/>
      <c r="W20" s="77">
        <v>11.8</v>
      </c>
      <c r="X20" s="77">
        <v>11.6</v>
      </c>
      <c r="Y20" s="77">
        <v>11.6</v>
      </c>
      <c r="Z20" s="78"/>
      <c r="AA20" s="79">
        <f t="shared" si="2"/>
        <v>171.392</v>
      </c>
    </row>
    <row r="21" spans="1:27" ht="24.9" customHeight="1" x14ac:dyDescent="0.25">
      <c r="A21" s="75" t="s">
        <v>16</v>
      </c>
      <c r="B21" s="80">
        <v>44.701000000000001</v>
      </c>
      <c r="C21" s="81">
        <v>17.823999999999998</v>
      </c>
      <c r="D21" s="81">
        <v>15.928000000000001</v>
      </c>
      <c r="E21" s="81">
        <v>4.4450000000000003</v>
      </c>
      <c r="F21" s="81">
        <v>11.379</v>
      </c>
      <c r="G21" s="81">
        <v>41.765000000000001</v>
      </c>
      <c r="H21" s="81">
        <v>8.4990000000000006</v>
      </c>
      <c r="I21" s="81">
        <v>14.370000000000001</v>
      </c>
      <c r="J21" s="81">
        <v>6.5359999999999996</v>
      </c>
      <c r="K21" s="81">
        <v>24.064999999999998</v>
      </c>
      <c r="L21" s="81">
        <v>36.524999999999999</v>
      </c>
      <c r="M21" s="81">
        <v>36.283999999999999</v>
      </c>
      <c r="N21" s="81">
        <v>48.572000000000003</v>
      </c>
      <c r="O21" s="81">
        <v>42.837000000000003</v>
      </c>
      <c r="P21" s="81">
        <v>24.302</v>
      </c>
      <c r="Q21" s="81">
        <v>23.286000000000001</v>
      </c>
      <c r="R21" s="81">
        <v>20.878999999999998</v>
      </c>
      <c r="S21" s="81">
        <v>15.366</v>
      </c>
      <c r="T21" s="81">
        <v>14.227</v>
      </c>
      <c r="U21" s="81">
        <v>13.271999999999998</v>
      </c>
      <c r="V21" s="81">
        <v>12.629</v>
      </c>
      <c r="W21" s="81">
        <v>34.936</v>
      </c>
      <c r="X21" s="81">
        <v>13.305</v>
      </c>
      <c r="Y21" s="81">
        <v>30.449000000000002</v>
      </c>
      <c r="Z21" s="78"/>
      <c r="AA21" s="79">
        <f t="shared" si="2"/>
        <v>556.38099999999997</v>
      </c>
    </row>
    <row r="22" spans="1:27" ht="24.9" customHeight="1" x14ac:dyDescent="0.25">
      <c r="A22" s="82" t="s">
        <v>17</v>
      </c>
      <c r="B22" s="81"/>
      <c r="C22" s="81">
        <v>0.39600000000000002</v>
      </c>
      <c r="D22" s="81">
        <v>0.49299999999999999</v>
      </c>
      <c r="E22" s="81"/>
      <c r="F22" s="81">
        <v>0.80100000000000005</v>
      </c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1.69</v>
      </c>
    </row>
    <row r="23" spans="1:27" ht="24.9" customHeight="1" x14ac:dyDescent="0.25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" customHeight="1" x14ac:dyDescent="0.25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" customHeight="1" x14ac:dyDescent="0.25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3">
      <c r="A26" s="86" t="s">
        <v>21</v>
      </c>
      <c r="B26" s="87">
        <f>IF(LEN(B$2)&gt;0,SUM(B19:B25),"")</f>
        <v>54.725000000000001</v>
      </c>
      <c r="C26" s="88">
        <f t="shared" ref="C26:Z26" si="3">IF(LEN(C$2)&gt;0,SUM(C19:C25),"")</f>
        <v>22</v>
      </c>
      <c r="D26" s="88">
        <f t="shared" si="3"/>
        <v>20.201000000000001</v>
      </c>
      <c r="E26" s="88">
        <f t="shared" si="3"/>
        <v>4.4450000000000003</v>
      </c>
      <c r="F26" s="88">
        <f t="shared" si="3"/>
        <v>12.18</v>
      </c>
      <c r="G26" s="88">
        <f t="shared" si="3"/>
        <v>46.384999999999998</v>
      </c>
      <c r="H26" s="88">
        <f t="shared" si="3"/>
        <v>8.4990000000000006</v>
      </c>
      <c r="I26" s="88">
        <f t="shared" si="3"/>
        <v>20.248000000000001</v>
      </c>
      <c r="J26" s="88">
        <f t="shared" si="3"/>
        <v>13.858000000000001</v>
      </c>
      <c r="K26" s="88">
        <f t="shared" si="3"/>
        <v>27.984999999999999</v>
      </c>
      <c r="L26" s="88">
        <f t="shared" si="3"/>
        <v>40.484999999999999</v>
      </c>
      <c r="M26" s="88">
        <f t="shared" si="3"/>
        <v>41.745999999999995</v>
      </c>
      <c r="N26" s="88">
        <f t="shared" si="3"/>
        <v>49.334000000000003</v>
      </c>
      <c r="O26" s="88">
        <f t="shared" si="3"/>
        <v>70.615000000000009</v>
      </c>
      <c r="P26" s="88">
        <f t="shared" si="3"/>
        <v>36.103999999999999</v>
      </c>
      <c r="Q26" s="88">
        <f t="shared" si="3"/>
        <v>36.591999999999999</v>
      </c>
      <c r="R26" s="88">
        <f t="shared" si="3"/>
        <v>20.878999999999998</v>
      </c>
      <c r="S26" s="88">
        <f t="shared" si="3"/>
        <v>27.536000000000001</v>
      </c>
      <c r="T26" s="88">
        <f t="shared" si="3"/>
        <v>25.283999999999999</v>
      </c>
      <c r="U26" s="88">
        <f t="shared" si="3"/>
        <v>24.042999999999999</v>
      </c>
      <c r="V26" s="88">
        <f t="shared" si="3"/>
        <v>12.629</v>
      </c>
      <c r="W26" s="88">
        <f t="shared" si="3"/>
        <v>48.036000000000001</v>
      </c>
      <c r="X26" s="88">
        <f t="shared" si="3"/>
        <v>25.704999999999998</v>
      </c>
      <c r="Y26" s="88">
        <f t="shared" si="3"/>
        <v>42.048999999999999</v>
      </c>
      <c r="Z26" s="89" t="str">
        <f t="shared" si="3"/>
        <v/>
      </c>
      <c r="AA26" s="90">
        <f>SUM(AA19:AA25)</f>
        <v>731.56299999999999</v>
      </c>
    </row>
    <row r="27" spans="1:27" ht="18" customHeight="1" thickBot="1" x14ac:dyDescent="0.3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3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" customHeight="1" x14ac:dyDescent="0.25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" customHeight="1" x14ac:dyDescent="0.25">
      <c r="A30" s="75" t="s">
        <v>24</v>
      </c>
      <c r="B30" s="76">
        <v>152.31299999999999</v>
      </c>
      <c r="C30" s="77">
        <v>41.453000000000003</v>
      </c>
      <c r="D30" s="77">
        <v>29.919</v>
      </c>
      <c r="E30" s="77">
        <v>9.7949999999999999</v>
      </c>
      <c r="F30" s="77">
        <v>12.18</v>
      </c>
      <c r="G30" s="77">
        <v>169.89400000000001</v>
      </c>
      <c r="H30" s="77">
        <v>149.57900000000001</v>
      </c>
      <c r="I30" s="77">
        <v>48.411999999999999</v>
      </c>
      <c r="J30" s="77">
        <v>95.212999999999994</v>
      </c>
      <c r="K30" s="77">
        <v>137.16800000000001</v>
      </c>
      <c r="L30" s="77">
        <v>156.309</v>
      </c>
      <c r="M30" s="77">
        <v>188.09399999999999</v>
      </c>
      <c r="N30" s="77">
        <v>250.71799999999999</v>
      </c>
      <c r="O30" s="77">
        <v>190.34</v>
      </c>
      <c r="P30" s="77">
        <v>188.69399999999999</v>
      </c>
      <c r="Q30" s="77">
        <v>230.477</v>
      </c>
      <c r="R30" s="77">
        <v>105.989</v>
      </c>
      <c r="S30" s="77">
        <v>108.11799999999999</v>
      </c>
      <c r="T30" s="77">
        <v>108.59</v>
      </c>
      <c r="U30" s="77">
        <v>117.63</v>
      </c>
      <c r="V30" s="77">
        <v>122.489</v>
      </c>
      <c r="W30" s="77">
        <v>62.015000000000001</v>
      </c>
      <c r="X30" s="77">
        <v>36.744999999999997</v>
      </c>
      <c r="Y30" s="77">
        <v>48.558999999999997</v>
      </c>
      <c r="Z30" s="78"/>
      <c r="AA30" s="79">
        <f>SUM(B30:Z30)</f>
        <v>2760.6930000000002</v>
      </c>
    </row>
    <row r="31" spans="1:27" ht="24.9" customHeight="1" x14ac:dyDescent="0.25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3">
      <c r="A32" s="60" t="s">
        <v>39</v>
      </c>
      <c r="B32" s="61">
        <f>IF(LEN(B$2)&gt;0,SUM(B29:B31),"")</f>
        <v>152.31299999999999</v>
      </c>
      <c r="C32" s="62">
        <f t="shared" ref="C32:Z32" si="4">IF(LEN(C$2)&gt;0,SUM(C29:C31),"")</f>
        <v>41.453000000000003</v>
      </c>
      <c r="D32" s="62">
        <f t="shared" si="4"/>
        <v>29.919</v>
      </c>
      <c r="E32" s="62">
        <f t="shared" si="4"/>
        <v>9.7949999999999999</v>
      </c>
      <c r="F32" s="62">
        <f t="shared" si="4"/>
        <v>12.18</v>
      </c>
      <c r="G32" s="62">
        <f t="shared" si="4"/>
        <v>169.89400000000001</v>
      </c>
      <c r="H32" s="62">
        <f t="shared" si="4"/>
        <v>149.57900000000001</v>
      </c>
      <c r="I32" s="62">
        <f t="shared" si="4"/>
        <v>48.411999999999999</v>
      </c>
      <c r="J32" s="62">
        <f t="shared" si="4"/>
        <v>95.212999999999994</v>
      </c>
      <c r="K32" s="62">
        <f t="shared" si="4"/>
        <v>137.16800000000001</v>
      </c>
      <c r="L32" s="62">
        <f t="shared" si="4"/>
        <v>156.309</v>
      </c>
      <c r="M32" s="62">
        <f t="shared" si="4"/>
        <v>188.09399999999999</v>
      </c>
      <c r="N32" s="62">
        <f t="shared" si="4"/>
        <v>250.71799999999999</v>
      </c>
      <c r="O32" s="62">
        <f t="shared" si="4"/>
        <v>190.34</v>
      </c>
      <c r="P32" s="62">
        <f t="shared" si="4"/>
        <v>188.69399999999999</v>
      </c>
      <c r="Q32" s="62">
        <f t="shared" si="4"/>
        <v>230.477</v>
      </c>
      <c r="R32" s="62">
        <f t="shared" si="4"/>
        <v>105.989</v>
      </c>
      <c r="S32" s="62">
        <f t="shared" si="4"/>
        <v>108.11799999999999</v>
      </c>
      <c r="T32" s="62">
        <f t="shared" si="4"/>
        <v>108.59</v>
      </c>
      <c r="U32" s="62">
        <f t="shared" si="4"/>
        <v>117.63</v>
      </c>
      <c r="V32" s="62">
        <f t="shared" si="4"/>
        <v>122.489</v>
      </c>
      <c r="W32" s="62">
        <f t="shared" si="4"/>
        <v>62.015000000000001</v>
      </c>
      <c r="X32" s="62">
        <f t="shared" si="4"/>
        <v>36.744999999999997</v>
      </c>
      <c r="Y32" s="62">
        <f t="shared" si="4"/>
        <v>48.558999999999997</v>
      </c>
      <c r="Z32" s="63" t="str">
        <f t="shared" si="4"/>
        <v/>
      </c>
      <c r="AA32" s="64">
        <f>SUM(AA29:AA31)</f>
        <v>2760.6930000000002</v>
      </c>
    </row>
    <row r="33" spans="1:27" ht="18" customHeight="1" thickBot="1" x14ac:dyDescent="0.3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3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" customHeight="1" x14ac:dyDescent="0.25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" customHeight="1" x14ac:dyDescent="0.25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" customHeight="1" x14ac:dyDescent="0.25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" customHeight="1" x14ac:dyDescent="0.25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" customHeight="1" x14ac:dyDescent="0.25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3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3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3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" customHeight="1" x14ac:dyDescent="0.25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" customHeight="1" x14ac:dyDescent="0.25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" customHeight="1" x14ac:dyDescent="0.25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" customHeight="1" x14ac:dyDescent="0.25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" customHeight="1" x14ac:dyDescent="0.25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" customHeight="1" x14ac:dyDescent="0.25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3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" customHeight="1" thickBot="1" x14ac:dyDescent="0.3"/>
    <row r="51" spans="1:27" ht="30" customHeight="1" thickBot="1" x14ac:dyDescent="0.3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" customHeight="1" thickBot="1" x14ac:dyDescent="0.3">
      <c r="A52" s="86" t="s">
        <v>39</v>
      </c>
      <c r="B52" s="87">
        <f>IF(LEN(B$2)&gt;0,SUM(B10:B15)+B26+B40,"")</f>
        <v>152.31299999999999</v>
      </c>
      <c r="C52" s="88">
        <f t="shared" ref="C52:Z52" si="10">IF(LEN(C$2)&gt;0,SUM(C10:C15)+C26+C40,"")</f>
        <v>41.453000000000003</v>
      </c>
      <c r="D52" s="88">
        <f t="shared" si="10"/>
        <v>29.919</v>
      </c>
      <c r="E52" s="88">
        <f t="shared" si="10"/>
        <v>9.7949999999999999</v>
      </c>
      <c r="F52" s="88">
        <f t="shared" si="10"/>
        <v>12.18</v>
      </c>
      <c r="G52" s="88">
        <f t="shared" si="10"/>
        <v>169.89400000000001</v>
      </c>
      <c r="H52" s="88">
        <f t="shared" si="10"/>
        <v>149.57899999999998</v>
      </c>
      <c r="I52" s="88">
        <f t="shared" si="10"/>
        <v>48.412000000000006</v>
      </c>
      <c r="J52" s="88">
        <f t="shared" si="10"/>
        <v>95.213000000000008</v>
      </c>
      <c r="K52" s="88">
        <f t="shared" si="10"/>
        <v>137.16800000000001</v>
      </c>
      <c r="L52" s="88">
        <f t="shared" si="10"/>
        <v>156.309</v>
      </c>
      <c r="M52" s="88">
        <f t="shared" si="10"/>
        <v>188.09399999999999</v>
      </c>
      <c r="N52" s="88">
        <f t="shared" si="10"/>
        <v>250.71799999999999</v>
      </c>
      <c r="O52" s="88">
        <f t="shared" si="10"/>
        <v>190.34</v>
      </c>
      <c r="P52" s="88">
        <f t="shared" si="10"/>
        <v>188.69400000000002</v>
      </c>
      <c r="Q52" s="88">
        <f t="shared" si="10"/>
        <v>230.47700000000003</v>
      </c>
      <c r="R52" s="88">
        <f t="shared" si="10"/>
        <v>105.989</v>
      </c>
      <c r="S52" s="88">
        <f t="shared" si="10"/>
        <v>108.11799999999999</v>
      </c>
      <c r="T52" s="88">
        <f t="shared" si="10"/>
        <v>108.59</v>
      </c>
      <c r="U52" s="88">
        <f t="shared" si="10"/>
        <v>117.63</v>
      </c>
      <c r="V52" s="88">
        <f t="shared" si="10"/>
        <v>122.489</v>
      </c>
      <c r="W52" s="88">
        <f t="shared" si="10"/>
        <v>62.015000000000001</v>
      </c>
      <c r="X52" s="88">
        <f t="shared" si="10"/>
        <v>36.744999999999997</v>
      </c>
      <c r="Y52" s="88">
        <f t="shared" si="10"/>
        <v>48.558999999999997</v>
      </c>
      <c r="Z52" s="89" t="str">
        <f t="shared" si="10"/>
        <v/>
      </c>
      <c r="AA52" s="104">
        <f>SUM(B52:Z52)</f>
        <v>2760.6930000000002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09375" defaultRowHeight="13.8" x14ac:dyDescent="0.25"/>
  <cols>
    <col min="1" max="1" width="42.109375" style="5" customWidth="1"/>
    <col min="2" max="23" width="10.6640625" style="5" customWidth="1"/>
    <col min="24" max="25" width="10.77734375" style="5" customWidth="1"/>
    <col min="26" max="26" width="10.6640625" style="5" hidden="1" customWidth="1"/>
    <col min="27" max="27" width="14.6640625" style="5" customWidth="1"/>
    <col min="28" max="16384" width="9.109375" style="5"/>
  </cols>
  <sheetData>
    <row r="1" spans="1:27" ht="39.9" customHeight="1" thickBot="1" x14ac:dyDescent="0.3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3">
      <c r="A2" s="6">
        <v>45701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3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" customHeight="1" x14ac:dyDescent="0.25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9"/>
      <c r="AA4" s="111">
        <f>SUM(B4:Z4)</f>
        <v>0</v>
      </c>
    </row>
    <row r="5" spans="1:27" ht="24.9" customHeight="1" thickBot="1" x14ac:dyDescent="0.3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3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" customHeight="1" x14ac:dyDescent="0.25">
      <c r="A7" s="26" t="s">
        <v>3</v>
      </c>
      <c r="B7" s="116">
        <v>171.09</v>
      </c>
      <c r="C7" s="117">
        <v>154.63999999999999</v>
      </c>
      <c r="D7" s="117">
        <v>150.85</v>
      </c>
      <c r="E7" s="117">
        <v>141.33000000000001</v>
      </c>
      <c r="F7" s="117">
        <v>161.32</v>
      </c>
      <c r="G7" s="117">
        <v>173.07</v>
      </c>
      <c r="H7" s="117">
        <v>228.21</v>
      </c>
      <c r="I7" s="117">
        <v>366.14</v>
      </c>
      <c r="J7" s="117">
        <v>313.43</v>
      </c>
      <c r="K7" s="117">
        <v>266.94</v>
      </c>
      <c r="L7" s="117">
        <v>204.44</v>
      </c>
      <c r="M7" s="117">
        <v>184.45</v>
      </c>
      <c r="N7" s="117">
        <v>182.85</v>
      </c>
      <c r="O7" s="117">
        <v>196.65</v>
      </c>
      <c r="P7" s="117">
        <v>221.8</v>
      </c>
      <c r="Q7" s="117">
        <v>239.61</v>
      </c>
      <c r="R7" s="117">
        <v>286.54000000000002</v>
      </c>
      <c r="S7" s="117">
        <v>288.51</v>
      </c>
      <c r="T7" s="117">
        <v>215.22</v>
      </c>
      <c r="U7" s="117">
        <v>202.48</v>
      </c>
      <c r="V7" s="117">
        <v>184.05</v>
      </c>
      <c r="W7" s="117">
        <v>157.51</v>
      </c>
      <c r="X7" s="117">
        <v>141.53</v>
      </c>
      <c r="Y7" s="117">
        <v>133.77000000000001</v>
      </c>
      <c r="Z7" s="118"/>
      <c r="AA7" s="119">
        <f>IF(SUM(B7:Z7)&lt;&gt;0,AVERAGEIF(B7:Z7,"&lt;&gt;"""),"")</f>
        <v>206.93458333333334</v>
      </c>
    </row>
    <row r="8" spans="1:27" ht="24.9" customHeight="1" thickBot="1" x14ac:dyDescent="0.3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3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3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" customHeight="1" x14ac:dyDescent="0.25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" customHeight="1" x14ac:dyDescent="0.25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" customHeight="1" x14ac:dyDescent="0.25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" customHeight="1" x14ac:dyDescent="0.25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" customHeight="1" x14ac:dyDescent="0.25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3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3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3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" customHeight="1" x14ac:dyDescent="0.25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" customHeight="1" x14ac:dyDescent="0.25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" customHeight="1" x14ac:dyDescent="0.25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" customHeight="1" x14ac:dyDescent="0.25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" customHeight="1" x14ac:dyDescent="0.25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3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" customHeight="1" x14ac:dyDescent="0.25"/>
    <row r="28" spans="1:27" x14ac:dyDescent="0.25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5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2025-02-12T21:30:19Z</dcterms:created>
  <dcterms:modified xsi:type="dcterms:W3CDTF">2025-02-12T21:30:21Z</dcterms:modified>
</cp:coreProperties>
</file>