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<sst xmlns="http://schemas.openxmlformats.org/spreadsheetml/2006/main" count="119" uniqueCount="54">
  <si>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28/09/2025 14:07:28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</si>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</sst>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4EE-4908-85C3-7F6385BB0F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4EE-4908-85C3-7F6385BB0F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4EE-4908-85C3-7F6385BB0F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4EE-4908-85C3-7F6385BB0F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4EE-4908-85C3-7F6385BB0F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EE-4908-85C3-7F6385BB0F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4EE-4908-85C3-7F6385BB0F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3">
                  <c:v>20</c:v>
                </c:pt>
                <c:pt idx="14">
                  <c:v>185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EE-4908-85C3-7F6385BB0F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152</c:v>
                </c:pt>
                <c:pt idx="1">
                  <c:v>132</c:v>
                </c:pt>
                <c:pt idx="2">
                  <c:v>125</c:v>
                </c:pt>
                <c:pt idx="3">
                  <c:v>119</c:v>
                </c:pt>
                <c:pt idx="4">
                  <c:v>119</c:v>
                </c:pt>
                <c:pt idx="5">
                  <c:v>143</c:v>
                </c:pt>
                <c:pt idx="6">
                  <c:v>185</c:v>
                </c:pt>
                <c:pt idx="7">
                  <c:v>141</c:v>
                </c:pt>
                <c:pt idx="8">
                  <c:v>159</c:v>
                </c:pt>
                <c:pt idx="9">
                  <c:v>149</c:v>
                </c:pt>
                <c:pt idx="10">
                  <c:v>140</c:v>
                </c:pt>
                <c:pt idx="11">
                  <c:v>152</c:v>
                </c:pt>
                <c:pt idx="12">
                  <c:v>154</c:v>
                </c:pt>
                <c:pt idx="13">
                  <c:v>149</c:v>
                </c:pt>
                <c:pt idx="14">
                  <c:v>149</c:v>
                </c:pt>
                <c:pt idx="15">
                  <c:v>165</c:v>
                </c:pt>
                <c:pt idx="16">
                  <c:v>194</c:v>
                </c:pt>
                <c:pt idx="17">
                  <c:v>222</c:v>
                </c:pt>
                <c:pt idx="18">
                  <c:v>249</c:v>
                </c:pt>
                <c:pt idx="19">
                  <c:v>244</c:v>
                </c:pt>
                <c:pt idx="20">
                  <c:v>203</c:v>
                </c:pt>
                <c:pt idx="21">
                  <c:v>236</c:v>
                </c:pt>
                <c:pt idx="22">
                  <c:v>194</c:v>
                </c:pt>
                <c:pt idx="23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EE-4908-85C3-7F6385BB0F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2561.9</c:v>
                </c:pt>
                <c:pt idx="1">
                  <c:v>2498.9</c:v>
                </c:pt>
                <c:pt idx="2">
                  <c:v>2511.9</c:v>
                </c:pt>
                <c:pt idx="3">
                  <c:v>2514.9</c:v>
                </c:pt>
                <c:pt idx="4">
                  <c:v>2636.9</c:v>
                </c:pt>
                <c:pt idx="5">
                  <c:v>2788.9</c:v>
                </c:pt>
                <c:pt idx="6">
                  <c:v>2865.982</c:v>
                </c:pt>
                <c:pt idx="7">
                  <c:v>3076.569</c:v>
                </c:pt>
                <c:pt idx="8">
                  <c:v>3032.9230000000002</c:v>
                </c:pt>
                <c:pt idx="9">
                  <c:v>2702.2020000000002</c:v>
                </c:pt>
                <c:pt idx="10">
                  <c:v>1997.6280000000002</c:v>
                </c:pt>
                <c:pt idx="11">
                  <c:v>1943.1000000000001</c:v>
                </c:pt>
                <c:pt idx="12">
                  <c:v>1911.837</c:v>
                </c:pt>
                <c:pt idx="13">
                  <c:v>1886.7830000000001</c:v>
                </c:pt>
                <c:pt idx="14">
                  <c:v>1832.462</c:v>
                </c:pt>
                <c:pt idx="15">
                  <c:v>2004.0590000000002</c:v>
                </c:pt>
                <c:pt idx="16">
                  <c:v>2400.3050000000003</c:v>
                </c:pt>
                <c:pt idx="17">
                  <c:v>2916.9589999999998</c:v>
                </c:pt>
                <c:pt idx="18">
                  <c:v>3023.86</c:v>
                </c:pt>
                <c:pt idx="19">
                  <c:v>3041.645</c:v>
                </c:pt>
                <c:pt idx="20">
                  <c:v>3003.8130000000001</c:v>
                </c:pt>
                <c:pt idx="21">
                  <c:v>3087.058</c:v>
                </c:pt>
                <c:pt idx="22">
                  <c:v>3097.393</c:v>
                </c:pt>
                <c:pt idx="23">
                  <c:v>2756.6210000000001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EE-4908-85C3-7F6385BB0F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917.4</c:v>
                </c:pt>
                <c:pt idx="1">
                  <c:v>839.1</c:v>
                </c:pt>
                <c:pt idx="2">
                  <c:v>730.1</c:v>
                </c:pt>
                <c:pt idx="3">
                  <c:v>748.8</c:v>
                </c:pt>
                <c:pt idx="4">
                  <c:v>701</c:v>
                </c:pt>
                <c:pt idx="5">
                  <c:v>781.6</c:v>
                </c:pt>
                <c:pt idx="6">
                  <c:v>1061.5</c:v>
                </c:pt>
                <c:pt idx="7">
                  <c:v>474.1</c:v>
                </c:pt>
                <c:pt idx="8">
                  <c:v>416.7</c:v>
                </c:pt>
                <c:pt idx="9">
                  <c:v>114</c:v>
                </c:pt>
                <c:pt idx="10">
                  <c:v>274.7</c:v>
                </c:pt>
                <c:pt idx="11">
                  <c:v>92</c:v>
                </c:pt>
                <c:pt idx="12">
                  <c:v>69</c:v>
                </c:pt>
                <c:pt idx="13">
                  <c:v>69</c:v>
                </c:pt>
                <c:pt idx="14">
                  <c:v>72</c:v>
                </c:pt>
                <c:pt idx="15">
                  <c:v>77</c:v>
                </c:pt>
                <c:pt idx="16">
                  <c:v>278.2</c:v>
                </c:pt>
                <c:pt idx="17">
                  <c:v>688.2</c:v>
                </c:pt>
                <c:pt idx="18">
                  <c:v>937.7</c:v>
                </c:pt>
                <c:pt idx="19">
                  <c:v>832.9</c:v>
                </c:pt>
                <c:pt idx="20">
                  <c:v>805.3</c:v>
                </c:pt>
                <c:pt idx="21">
                  <c:v>1090.2</c:v>
                </c:pt>
                <c:pt idx="22">
                  <c:v>1122.8</c:v>
                </c:pt>
                <c:pt idx="23">
                  <c:v>1099.7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EE-4908-85C3-7F6385BB0F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970.48799999999983</c:v>
                </c:pt>
                <c:pt idx="1">
                  <c:v>955.84399999999982</c:v>
                </c:pt>
                <c:pt idx="2">
                  <c:v>943.40499999999986</c:v>
                </c:pt>
                <c:pt idx="3">
                  <c:v>928.09</c:v>
                </c:pt>
                <c:pt idx="4">
                  <c:v>895.43399999999997</c:v>
                </c:pt>
                <c:pt idx="5">
                  <c:v>879.08100000000002</c:v>
                </c:pt>
                <c:pt idx="6">
                  <c:v>929.91599999999983</c:v>
                </c:pt>
                <c:pt idx="7">
                  <c:v>1318.6130000000001</c:v>
                </c:pt>
                <c:pt idx="8">
                  <c:v>2234.2199999999998</c:v>
                </c:pt>
                <c:pt idx="9">
                  <c:v>3179.927000000001</c:v>
                </c:pt>
                <c:pt idx="10">
                  <c:v>3996.3940000000007</c:v>
                </c:pt>
                <c:pt idx="11">
                  <c:v>4581.0560000000014</c:v>
                </c:pt>
                <c:pt idx="12">
                  <c:v>4914.5839999999989</c:v>
                </c:pt>
                <c:pt idx="13">
                  <c:v>4975.0970000000007</c:v>
                </c:pt>
                <c:pt idx="14">
                  <c:v>4641.8670000000002</c:v>
                </c:pt>
                <c:pt idx="15">
                  <c:v>3823.9459999999999</c:v>
                </c:pt>
                <c:pt idx="16">
                  <c:v>2566.9299999999998</c:v>
                </c:pt>
                <c:pt idx="17">
                  <c:v>1242.6589999999997</c:v>
                </c:pt>
                <c:pt idx="18">
                  <c:v>733.8889999999999</c:v>
                </c:pt>
                <c:pt idx="19">
                  <c:v>713.58499999999992</c:v>
                </c:pt>
                <c:pt idx="20">
                  <c:v>675.09199999999998</c:v>
                </c:pt>
                <c:pt idx="21">
                  <c:v>627.29299999999989</c:v>
                </c:pt>
                <c:pt idx="22">
                  <c:v>615.97</c:v>
                </c:pt>
                <c:pt idx="23">
                  <c:v>606.06000000000006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EE-4908-85C3-7F6385BB0F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34</c:v>
                </c:pt>
                <c:pt idx="1">
                  <c:v>38</c:v>
                </c:pt>
                <c:pt idx="2">
                  <c:v>41</c:v>
                </c:pt>
                <c:pt idx="3">
                  <c:v>46</c:v>
                </c:pt>
                <c:pt idx="4">
                  <c:v>51</c:v>
                </c:pt>
                <c:pt idx="5">
                  <c:v>56</c:v>
                </c:pt>
                <c:pt idx="6">
                  <c:v>60</c:v>
                </c:pt>
                <c:pt idx="7">
                  <c:v>69</c:v>
                </c:pt>
                <c:pt idx="8">
                  <c:v>86</c:v>
                </c:pt>
                <c:pt idx="9">
                  <c:v>101</c:v>
                </c:pt>
                <c:pt idx="10">
                  <c:v>108</c:v>
                </c:pt>
                <c:pt idx="11">
                  <c:v>108</c:v>
                </c:pt>
                <c:pt idx="12">
                  <c:v>102</c:v>
                </c:pt>
                <c:pt idx="13">
                  <c:v>88</c:v>
                </c:pt>
                <c:pt idx="14">
                  <c:v>71</c:v>
                </c:pt>
                <c:pt idx="15">
                  <c:v>55</c:v>
                </c:pt>
                <c:pt idx="16">
                  <c:v>38</c:v>
                </c:pt>
                <c:pt idx="17">
                  <c:v>26</c:v>
                </c:pt>
                <c:pt idx="18">
                  <c:v>25</c:v>
                </c:pt>
                <c:pt idx="19">
                  <c:v>29</c:v>
                </c:pt>
                <c:pt idx="20">
                  <c:v>33</c:v>
                </c:pt>
                <c:pt idx="21">
                  <c:v>36</c:v>
                </c:pt>
                <c:pt idx="22">
                  <c:v>37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EE-4908-85C3-7F6385BB0F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66</c:v>
                </c:pt>
                <c:pt idx="6">
                  <c:v>111</c:v>
                </c:pt>
                <c:pt idx="7">
                  <c:v>267.98099999999999</c:v>
                </c:pt>
                <c:pt idx="8">
                  <c:v>88</c:v>
                </c:pt>
                <c:pt idx="9">
                  <c:v>58</c:v>
                </c:pt>
                <c:pt idx="10">
                  <c:v>51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7">
                  <c:v>483</c:v>
                </c:pt>
                <c:pt idx="18">
                  <c:v>959</c:v>
                </c:pt>
                <c:pt idx="19">
                  <c:v>1271</c:v>
                </c:pt>
                <c:pt idx="20">
                  <c:v>1126</c:v>
                </c:pt>
                <c:pt idx="21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EE-4908-85C3-7F6385BB0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94.09</c:v>
                </c:pt>
                <c:pt idx="1">
                  <c:v>92.09</c:v>
                </c:pt>
                <c:pt idx="2">
                  <c:v>91.31</c:v>
                </c:pt>
                <c:pt idx="3">
                  <c:v>91.65</c:v>
                </c:pt>
                <c:pt idx="4">
                  <c:v>91.62</c:v>
                </c:pt>
                <c:pt idx="5">
                  <c:v>101.87</c:v>
                </c:pt>
                <c:pt idx="6">
                  <c:v>173.38</c:v>
                </c:pt>
                <c:pt idx="7">
                  <c:v>275.64999999999998</c:v>
                </c:pt>
                <c:pt idx="8">
                  <c:v>168.4</c:v>
                </c:pt>
                <c:pt idx="9">
                  <c:v>116.8</c:v>
                </c:pt>
                <c:pt idx="10">
                  <c:v>92.06</c:v>
                </c:pt>
                <c:pt idx="11">
                  <c:v>87.66</c:v>
                </c:pt>
                <c:pt idx="12">
                  <c:v>81.39</c:v>
                </c:pt>
                <c:pt idx="13">
                  <c:v>80.03</c:v>
                </c:pt>
                <c:pt idx="14">
                  <c:v>79.86</c:v>
                </c:pt>
                <c:pt idx="15">
                  <c:v>91.02</c:v>
                </c:pt>
                <c:pt idx="16">
                  <c:v>107.41</c:v>
                </c:pt>
                <c:pt idx="17">
                  <c:v>172.3</c:v>
                </c:pt>
                <c:pt idx="18">
                  <c:v>348.5</c:v>
                </c:pt>
                <c:pt idx="19">
                  <c:v>425.83</c:v>
                </c:pt>
                <c:pt idx="20">
                  <c:v>174.28</c:v>
                </c:pt>
                <c:pt idx="21">
                  <c:v>135.63999999999999</c:v>
                </c:pt>
                <c:pt idx="22">
                  <c:v>118.18</c:v>
                </c:pt>
                <c:pt idx="23">
                  <c:v>106.84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EE-4908-85C3-7F6385BB0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137.5</c:v>
                </c:pt>
                <c:pt idx="1">
                  <c:v>138.5</c:v>
                </c:pt>
                <c:pt idx="2">
                  <c:v>134</c:v>
                </c:pt>
                <c:pt idx="3">
                  <c:v>136</c:v>
                </c:pt>
                <c:pt idx="4">
                  <c:v>140.5</c:v>
                </c:pt>
                <c:pt idx="5">
                  <c:v>145.5</c:v>
                </c:pt>
                <c:pt idx="6">
                  <c:v>158</c:v>
                </c:pt>
                <c:pt idx="7">
                  <c:v>154.5</c:v>
                </c:pt>
                <c:pt idx="8">
                  <c:v>148.5</c:v>
                </c:pt>
                <c:pt idx="9">
                  <c:v>105</c:v>
                </c:pt>
                <c:pt idx="10">
                  <c:v>71.5</c:v>
                </c:pt>
                <c:pt idx="11">
                  <c:v>82.5</c:v>
                </c:pt>
                <c:pt idx="12">
                  <c:v>82.5</c:v>
                </c:pt>
                <c:pt idx="13">
                  <c:v>82</c:v>
                </c:pt>
                <c:pt idx="14">
                  <c:v>79.5</c:v>
                </c:pt>
                <c:pt idx="15">
                  <c:v>73</c:v>
                </c:pt>
                <c:pt idx="16">
                  <c:v>100.5</c:v>
                </c:pt>
                <c:pt idx="17">
                  <c:v>137.5</c:v>
                </c:pt>
                <c:pt idx="18">
                  <c:v>166.5</c:v>
                </c:pt>
                <c:pt idx="19">
                  <c:v>178.5</c:v>
                </c:pt>
                <c:pt idx="20">
                  <c:v>170</c:v>
                </c:pt>
                <c:pt idx="21">
                  <c:v>147.5</c:v>
                </c:pt>
                <c:pt idx="22">
                  <c:v>123.5</c:v>
                </c:pt>
                <c:pt idx="2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D2-428A-A927-3FBBA41161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878.95799999999997</c:v>
                </c:pt>
                <c:pt idx="1">
                  <c:v>875.08199999999999</c:v>
                </c:pt>
                <c:pt idx="2">
                  <c:v>871.39700000000005</c:v>
                </c:pt>
                <c:pt idx="3">
                  <c:v>871.303</c:v>
                </c:pt>
                <c:pt idx="4">
                  <c:v>855.83299999999997</c:v>
                </c:pt>
                <c:pt idx="5">
                  <c:v>852.36300000000006</c:v>
                </c:pt>
                <c:pt idx="6">
                  <c:v>863.43900000000008</c:v>
                </c:pt>
                <c:pt idx="7">
                  <c:v>868.98500000000001</c:v>
                </c:pt>
                <c:pt idx="8">
                  <c:v>861.40000000000009</c:v>
                </c:pt>
                <c:pt idx="9">
                  <c:v>865.46</c:v>
                </c:pt>
                <c:pt idx="10">
                  <c:v>861.98099999999999</c:v>
                </c:pt>
                <c:pt idx="11">
                  <c:v>860.78600000000006</c:v>
                </c:pt>
                <c:pt idx="12">
                  <c:v>792.57299999999998</c:v>
                </c:pt>
                <c:pt idx="13">
                  <c:v>814.70299999999997</c:v>
                </c:pt>
                <c:pt idx="14">
                  <c:v>812.66200000000003</c:v>
                </c:pt>
                <c:pt idx="15">
                  <c:v>804.30700000000002</c:v>
                </c:pt>
                <c:pt idx="16">
                  <c:v>800.00900000000001</c:v>
                </c:pt>
                <c:pt idx="17">
                  <c:v>799.69100000000003</c:v>
                </c:pt>
                <c:pt idx="18">
                  <c:v>787.36400000000003</c:v>
                </c:pt>
                <c:pt idx="19">
                  <c:v>789.9</c:v>
                </c:pt>
                <c:pt idx="20">
                  <c:v>786.14</c:v>
                </c:pt>
                <c:pt idx="21">
                  <c:v>776.98</c:v>
                </c:pt>
                <c:pt idx="22">
                  <c:v>906.38299999999992</c:v>
                </c:pt>
                <c:pt idx="23">
                  <c:v>906.81299999999999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D2-428A-A927-3FBBA41161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952.5390000000001</c:v>
                </c:pt>
                <c:pt idx="1">
                  <c:v>947.61799999999994</c:v>
                </c:pt>
                <c:pt idx="2">
                  <c:v>943.00000000000011</c:v>
                </c:pt>
                <c:pt idx="3">
                  <c:v>959.07100000000003</c:v>
                </c:pt>
                <c:pt idx="4">
                  <c:v>1007.0409999999999</c:v>
                </c:pt>
                <c:pt idx="5">
                  <c:v>1155.3700000000001</c:v>
                </c:pt>
                <c:pt idx="6">
                  <c:v>1361.412</c:v>
                </c:pt>
                <c:pt idx="7">
                  <c:v>1393.2389999999996</c:v>
                </c:pt>
                <c:pt idx="8">
                  <c:v>1616.5129999999997</c:v>
                </c:pt>
                <c:pt idx="9">
                  <c:v>1541.6630000000002</c:v>
                </c:pt>
                <c:pt idx="10">
                  <c:v>1637.2750000000001</c:v>
                </c:pt>
                <c:pt idx="11">
                  <c:v>1634.9499999999998</c:v>
                </c:pt>
                <c:pt idx="12">
                  <c:v>1625.0449999999998</c:v>
                </c:pt>
                <c:pt idx="13">
                  <c:v>1597.8019999999999</c:v>
                </c:pt>
                <c:pt idx="14">
                  <c:v>1568.5940000000001</c:v>
                </c:pt>
                <c:pt idx="15">
                  <c:v>1551.6770000000001</c:v>
                </c:pt>
                <c:pt idx="16">
                  <c:v>1555.4939999999999</c:v>
                </c:pt>
                <c:pt idx="17">
                  <c:v>1550.9850000000001</c:v>
                </c:pt>
                <c:pt idx="18">
                  <c:v>1564.8340000000001</c:v>
                </c:pt>
                <c:pt idx="19">
                  <c:v>1539.8209999999999</c:v>
                </c:pt>
                <c:pt idx="20">
                  <c:v>1455.1119999999999</c:v>
                </c:pt>
                <c:pt idx="21">
                  <c:v>1304.1299999999999</c:v>
                </c:pt>
                <c:pt idx="22">
                  <c:v>1208.6229999999998</c:v>
                </c:pt>
                <c:pt idx="23">
                  <c:v>1176.0609999999999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D2-428A-A927-3FBBA41161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2297.7959999999998</c:v>
                </c:pt>
                <c:pt idx="1">
                  <c:v>2148.6179999999999</c:v>
                </c:pt>
                <c:pt idx="2">
                  <c:v>2063.9920000000002</c:v>
                </c:pt>
                <c:pt idx="3">
                  <c:v>2053.375</c:v>
                </c:pt>
                <c:pt idx="4">
                  <c:v>2090.9829999999997</c:v>
                </c:pt>
                <c:pt idx="5">
                  <c:v>2196.3179999999998</c:v>
                </c:pt>
                <c:pt idx="6">
                  <c:v>2379.2809999999999</c:v>
                </c:pt>
                <c:pt idx="7">
                  <c:v>2530.3530000000001</c:v>
                </c:pt>
                <c:pt idx="8">
                  <c:v>2938.9109999999996</c:v>
                </c:pt>
                <c:pt idx="9">
                  <c:v>3125.8179999999998</c:v>
                </c:pt>
                <c:pt idx="10">
                  <c:v>3279.9560000000001</c:v>
                </c:pt>
                <c:pt idx="11">
                  <c:v>3378.3259999999996</c:v>
                </c:pt>
                <c:pt idx="12">
                  <c:v>3357.1110000000003</c:v>
                </c:pt>
                <c:pt idx="13">
                  <c:v>3146.402</c:v>
                </c:pt>
                <c:pt idx="14">
                  <c:v>2945.5730000000008</c:v>
                </c:pt>
                <c:pt idx="15">
                  <c:v>2869.0860000000002</c:v>
                </c:pt>
                <c:pt idx="16">
                  <c:v>2892.6709999999994</c:v>
                </c:pt>
                <c:pt idx="17">
                  <c:v>2987.8640000000005</c:v>
                </c:pt>
                <c:pt idx="18">
                  <c:v>3308.8780000000002</c:v>
                </c:pt>
                <c:pt idx="19">
                  <c:v>3490.8999999999996</c:v>
                </c:pt>
                <c:pt idx="20">
                  <c:v>3362.9629999999997</c:v>
                </c:pt>
                <c:pt idx="21">
                  <c:v>3050.9450000000002</c:v>
                </c:pt>
                <c:pt idx="22">
                  <c:v>2714.6910000000003</c:v>
                </c:pt>
                <c:pt idx="23">
                  <c:v>2372.4789999999998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D2-428A-A927-3FBBA41161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286.00000000000006</c:v>
                </c:pt>
                <c:pt idx="1">
                  <c:v>269.99999999999994</c:v>
                </c:pt>
                <c:pt idx="2">
                  <c:v>263.00000000000006</c:v>
                </c:pt>
                <c:pt idx="3">
                  <c:v>261</c:v>
                </c:pt>
                <c:pt idx="4">
                  <c:v>269.99999999999994</c:v>
                </c:pt>
                <c:pt idx="5">
                  <c:v>299</c:v>
                </c:pt>
                <c:pt idx="6">
                  <c:v>344.99999999999994</c:v>
                </c:pt>
                <c:pt idx="7">
                  <c:v>260</c:v>
                </c:pt>
                <c:pt idx="8">
                  <c:v>294.99999999999994</c:v>
                </c:pt>
                <c:pt idx="9">
                  <c:v>300.00000000000006</c:v>
                </c:pt>
                <c:pt idx="10">
                  <c:v>298</c:v>
                </c:pt>
                <c:pt idx="11">
                  <c:v>310</c:v>
                </c:pt>
                <c:pt idx="12">
                  <c:v>306</c:v>
                </c:pt>
                <c:pt idx="13">
                  <c:v>287</c:v>
                </c:pt>
                <c:pt idx="14">
                  <c:v>269.99999999999994</c:v>
                </c:pt>
                <c:pt idx="15">
                  <c:v>269.99999999999994</c:v>
                </c:pt>
                <c:pt idx="16">
                  <c:v>282</c:v>
                </c:pt>
                <c:pt idx="17">
                  <c:v>298</c:v>
                </c:pt>
                <c:pt idx="18">
                  <c:v>324.00000000000006</c:v>
                </c:pt>
                <c:pt idx="19">
                  <c:v>323</c:v>
                </c:pt>
                <c:pt idx="20">
                  <c:v>286.00000000000006</c:v>
                </c:pt>
                <c:pt idx="21">
                  <c:v>372</c:v>
                </c:pt>
                <c:pt idx="22">
                  <c:v>331</c:v>
                </c:pt>
                <c:pt idx="23">
                  <c:v>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D2-428A-A927-3FBBA41161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D2-428A-A927-3FBBA41161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235</c:v>
                </c:pt>
                <c:pt idx="11">
                  <c:v>360</c:v>
                </c:pt>
                <c:pt idx="12">
                  <c:v>360</c:v>
                </c:pt>
                <c:pt idx="13">
                  <c:v>360</c:v>
                </c:pt>
                <c:pt idx="14">
                  <c:v>360</c:v>
                </c:pt>
                <c:pt idx="15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4D2-428A-A927-3FBBA41161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D2-428A-A927-3FBBA41161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D2-428A-A927-3FBBA41161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4D2-428A-A927-3FBBA411611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68</c:v>
                </c:pt>
                <c:pt idx="1">
                  <c:v>69</c:v>
                </c:pt>
                <c:pt idx="2">
                  <c:v>61</c:v>
                </c:pt>
                <c:pt idx="3">
                  <c:v>61</c:v>
                </c:pt>
                <c:pt idx="4">
                  <c:v>50</c:v>
                </c:pt>
                <c:pt idx="5">
                  <c:v>51</c:v>
                </c:pt>
                <c:pt idx="6">
                  <c:v>92</c:v>
                </c:pt>
                <c:pt idx="7">
                  <c:v>130</c:v>
                </c:pt>
                <c:pt idx="8">
                  <c:v>151</c:v>
                </c:pt>
                <c:pt idx="9">
                  <c:v>366.2</c:v>
                </c:pt>
                <c:pt idx="10">
                  <c:v>184</c:v>
                </c:pt>
                <c:pt idx="11">
                  <c:v>274.60000000000002</c:v>
                </c:pt>
                <c:pt idx="12">
                  <c:v>653.20000000000005</c:v>
                </c:pt>
                <c:pt idx="13">
                  <c:v>925</c:v>
                </c:pt>
                <c:pt idx="14">
                  <c:v>940</c:v>
                </c:pt>
                <c:pt idx="15">
                  <c:v>648.9</c:v>
                </c:pt>
                <c:pt idx="16">
                  <c:v>146</c:v>
                </c:pt>
                <c:pt idx="17">
                  <c:v>96</c:v>
                </c:pt>
                <c:pt idx="18">
                  <c:v>64</c:v>
                </c:pt>
                <c:pt idx="19">
                  <c:v>97</c:v>
                </c:pt>
                <c:pt idx="20">
                  <c:v>73</c:v>
                </c:pt>
                <c:pt idx="21">
                  <c:v>82</c:v>
                </c:pt>
                <c:pt idx="22">
                  <c:v>70</c:v>
                </c:pt>
                <c:pt idx="23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D2-428A-A927-3FBBA41161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14.242000000000001</c:v>
                </c:pt>
                <c:pt idx="7">
                  <c:v>10.170999999999999</c:v>
                </c:pt>
                <c:pt idx="8">
                  <c:v>5.4969999999999999</c:v>
                </c:pt>
                <c:pt idx="16">
                  <c:v>2.7280000000000002</c:v>
                </c:pt>
                <c:pt idx="17">
                  <c:v>10.827</c:v>
                </c:pt>
                <c:pt idx="18">
                  <c:v>14.861000000000001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D2-428A-A927-3FBBA41161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D2-428A-A927-3FBBA41161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4D2-428A-A927-3FBBA4116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94.09</c:v>
                </c:pt>
                <c:pt idx="1">
                  <c:v>92.09</c:v>
                </c:pt>
                <c:pt idx="2">
                  <c:v>91.31</c:v>
                </c:pt>
                <c:pt idx="3">
                  <c:v>91.65</c:v>
                </c:pt>
                <c:pt idx="4">
                  <c:v>91.62</c:v>
                </c:pt>
                <c:pt idx="5">
                  <c:v>101.87</c:v>
                </c:pt>
                <c:pt idx="6">
                  <c:v>173.38</c:v>
                </c:pt>
                <c:pt idx="7">
                  <c:v>275.64999999999998</c:v>
                </c:pt>
                <c:pt idx="8">
                  <c:v>168.4</c:v>
                </c:pt>
                <c:pt idx="9">
                  <c:v>116.8</c:v>
                </c:pt>
                <c:pt idx="10">
                  <c:v>92.06</c:v>
                </c:pt>
                <c:pt idx="11">
                  <c:v>87.66</c:v>
                </c:pt>
                <c:pt idx="12">
                  <c:v>81.39</c:v>
                </c:pt>
                <c:pt idx="13">
                  <c:v>80.03</c:v>
                </c:pt>
                <c:pt idx="14">
                  <c:v>79.86</c:v>
                </c:pt>
                <c:pt idx="15">
                  <c:v>91.02</c:v>
                </c:pt>
                <c:pt idx="16">
                  <c:v>107.41</c:v>
                </c:pt>
                <c:pt idx="17">
                  <c:v>172.3</c:v>
                </c:pt>
                <c:pt idx="18">
                  <c:v>348.5</c:v>
                </c:pt>
                <c:pt idx="19">
                  <c:v>425.83</c:v>
                </c:pt>
                <c:pt idx="20">
                  <c:v>174.28</c:v>
                </c:pt>
                <c:pt idx="21">
                  <c:v>135.63999999999999</c:v>
                </c:pt>
                <c:pt idx="22">
                  <c:v>118.18</c:v>
                </c:pt>
                <c:pt idx="23">
                  <c:v>106.84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D2-428A-A927-3FBBA4116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4635.7880000000005</v>
      </c>
      <c r="C4" s="18">
        <v>4463.8440000000019</v>
      </c>
      <c r="D4" s="18">
        <v>4351.4050000000007</v>
      </c>
      <c r="E4" s="18">
        <v>4356.7899999999991</v>
      </c>
      <c r="F4" s="18">
        <v>4429.3340000000017</v>
      </c>
      <c r="G4" s="18">
        <v>4714.581000000001</v>
      </c>
      <c r="H4" s="18">
        <v>5213.3980000000001</v>
      </c>
      <c r="I4" s="18">
        <v>5347.2629999999999</v>
      </c>
      <c r="J4" s="18">
        <v>6016.8429999999998</v>
      </c>
      <c r="K4" s="18">
        <v>6304.128999999999</v>
      </c>
      <c r="L4" s="18">
        <v>6567.7220000000007</v>
      </c>
      <c r="M4" s="18">
        <v>6901.1560000000009</v>
      </c>
      <c r="N4" s="18">
        <v>7176.4209999999985</v>
      </c>
      <c r="O4" s="18">
        <v>7212.88</v>
      </c>
      <c r="P4" s="18">
        <v>6976.3289999999997</v>
      </c>
      <c r="Q4" s="18">
        <v>6452.005000000001</v>
      </c>
      <c r="R4" s="18">
        <v>5779.4349999999995</v>
      </c>
      <c r="S4" s="18">
        <v>5880.8179999999993</v>
      </c>
      <c r="T4" s="18">
        <v>6230.4489999999996</v>
      </c>
      <c r="U4" s="18">
        <v>6434.1299999999992</v>
      </c>
      <c r="V4" s="18">
        <v>6148.2050000000008</v>
      </c>
      <c r="W4" s="18">
        <v>5748.5509999999995</v>
      </c>
      <c r="X4" s="18">
        <v>5369.1630000000014</v>
      </c>
      <c r="Y4" s="18">
        <v>4952.3810000000003</v>
      </c>
      <c r="Z4" s="19"/>
      <c r="AA4" s="20">
        <f>SUM(B4:Z4)</f>
        <v>137663.02000000002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94.09</v>
      </c>
      <c r="C7" s="28">
        <v>92.09</v>
      </c>
      <c r="D7" s="28">
        <v>91.31</v>
      </c>
      <c r="E7" s="28">
        <v>91.65</v>
      </c>
      <c r="F7" s="28">
        <v>91.62</v>
      </c>
      <c r="G7" s="28">
        <v>101.87</v>
      </c>
      <c r="H7" s="28">
        <v>173.38</v>
      </c>
      <c r="I7" s="28">
        <v>275.64999999999998</v>
      </c>
      <c r="J7" s="28">
        <v>168.4</v>
      </c>
      <c r="K7" s="28">
        <v>116.8</v>
      </c>
      <c r="L7" s="28">
        <v>92.06</v>
      </c>
      <c r="M7" s="28">
        <v>87.66</v>
      </c>
      <c r="N7" s="28">
        <v>81.39</v>
      </c>
      <c r="O7" s="28">
        <v>80.03</v>
      </c>
      <c r="P7" s="28">
        <v>79.86</v>
      </c>
      <c r="Q7" s="28">
        <v>91.02</v>
      </c>
      <c r="R7" s="28">
        <v>107.41</v>
      </c>
      <c r="S7" s="28">
        <v>172.3</v>
      </c>
      <c r="T7" s="28">
        <v>348.5</v>
      </c>
      <c r="U7" s="28">
        <v>425.83</v>
      </c>
      <c r="V7" s="28">
        <v>174.28</v>
      </c>
      <c r="W7" s="28">
        <v>135.63999999999999</v>
      </c>
      <c r="X7" s="28">
        <v>118.18</v>
      </c>
      <c r="Y7" s="28">
        <v>106.84</v>
      </c>
      <c r="Z7" s="29"/>
      <c r="AA7" s="30">
        <f>IF(SUM(B7:Z7)&lt;&gt;0,AVERAGEIF(B7:Z7,"&lt;&gt;"""),"")</f>
        <v>141.57750000000001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>
        <v>20</v>
      </c>
      <c r="P10" s="42">
        <v>185</v>
      </c>
      <c r="Q10" s="42">
        <v>302</v>
      </c>
      <c r="R10" s="42">
        <v>302</v>
      </c>
      <c r="S10" s="42">
        <v>302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2923</v>
      </c>
    </row>
    <row r="11" spans="1:27" ht="24.95" customHeight="1" x14ac:dyDescent="0.2">
      <c r="A11" s="45" t="s">
        <v>7</v>
      </c>
      <c r="B11" s="46">
        <v>152</v>
      </c>
      <c r="C11" s="47">
        <v>132</v>
      </c>
      <c r="D11" s="47">
        <v>125</v>
      </c>
      <c r="E11" s="47">
        <v>119</v>
      </c>
      <c r="F11" s="47">
        <v>119</v>
      </c>
      <c r="G11" s="47">
        <v>143</v>
      </c>
      <c r="H11" s="47">
        <v>185</v>
      </c>
      <c r="I11" s="47">
        <v>141</v>
      </c>
      <c r="J11" s="47">
        <v>159</v>
      </c>
      <c r="K11" s="47">
        <v>149</v>
      </c>
      <c r="L11" s="47">
        <v>140</v>
      </c>
      <c r="M11" s="47">
        <v>152</v>
      </c>
      <c r="N11" s="47">
        <v>154</v>
      </c>
      <c r="O11" s="47">
        <v>149</v>
      </c>
      <c r="P11" s="47">
        <v>149</v>
      </c>
      <c r="Q11" s="47">
        <v>165</v>
      </c>
      <c r="R11" s="47">
        <v>194</v>
      </c>
      <c r="S11" s="47">
        <v>222</v>
      </c>
      <c r="T11" s="47">
        <v>249</v>
      </c>
      <c r="U11" s="47">
        <v>244</v>
      </c>
      <c r="V11" s="47">
        <v>203</v>
      </c>
      <c r="W11" s="47">
        <v>236</v>
      </c>
      <c r="X11" s="47">
        <v>194</v>
      </c>
      <c r="Y11" s="47">
        <v>153</v>
      </c>
      <c r="Z11" s="48"/>
      <c r="AA11" s="49">
        <f t="shared" si="0"/>
        <v>4028</v>
      </c>
    </row>
    <row r="12" spans="1:27" ht="24.95" customHeight="1" x14ac:dyDescent="0.2">
      <c r="A12" s="50" t="s">
        <v>8</v>
      </c>
      <c r="B12" s="51">
        <v>2561.9</v>
      </c>
      <c r="C12" s="52">
        <v>2498.9</v>
      </c>
      <c r="D12" s="52">
        <v>2511.9</v>
      </c>
      <c r="E12" s="52">
        <v>2514.9</v>
      </c>
      <c r="F12" s="52">
        <v>2636.9</v>
      </c>
      <c r="G12" s="52">
        <v>2788.9</v>
      </c>
      <c r="H12" s="52">
        <v>2865.982</v>
      </c>
      <c r="I12" s="52">
        <v>3076.569</v>
      </c>
      <c r="J12" s="52">
        <v>3032.9230000000002</v>
      </c>
      <c r="K12" s="52">
        <v>2702.2020000000002</v>
      </c>
      <c r="L12" s="52">
        <v>1997.6280000000002</v>
      </c>
      <c r="M12" s="52">
        <v>1943.1000000000001</v>
      </c>
      <c r="N12" s="52">
        <v>1911.837</v>
      </c>
      <c r="O12" s="52">
        <v>1886.7830000000001</v>
      </c>
      <c r="P12" s="52">
        <v>1832.462</v>
      </c>
      <c r="Q12" s="52">
        <v>2004.0590000000002</v>
      </c>
      <c r="R12" s="52">
        <v>2400.3050000000003</v>
      </c>
      <c r="S12" s="52">
        <v>2916.9589999999998</v>
      </c>
      <c r="T12" s="52">
        <v>3023.86</v>
      </c>
      <c r="U12" s="52">
        <v>3041.645</v>
      </c>
      <c r="V12" s="52">
        <v>3003.8130000000001</v>
      </c>
      <c r="W12" s="52">
        <v>3087.058</v>
      </c>
      <c r="X12" s="52">
        <v>3097.393</v>
      </c>
      <c r="Y12" s="52">
        <v>2756.6210000000001</v>
      </c>
      <c r="Z12" s="53"/>
      <c r="AA12" s="54">
        <f t="shared" si="0"/>
        <v>62094.599000000002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66</v>
      </c>
      <c r="H13" s="52">
        <v>111</v>
      </c>
      <c r="I13" s="52">
        <v>267.98099999999999</v>
      </c>
      <c r="J13" s="52">
        <v>88</v>
      </c>
      <c r="K13" s="52">
        <v>58</v>
      </c>
      <c r="L13" s="52">
        <v>51</v>
      </c>
      <c r="M13" s="52">
        <v>25</v>
      </c>
      <c r="N13" s="52">
        <v>25</v>
      </c>
      <c r="O13" s="52">
        <v>25</v>
      </c>
      <c r="P13" s="52">
        <v>25</v>
      </c>
      <c r="Q13" s="52">
        <v>25</v>
      </c>
      <c r="R13" s="52"/>
      <c r="S13" s="52">
        <v>483</v>
      </c>
      <c r="T13" s="52">
        <v>959</v>
      </c>
      <c r="U13" s="52">
        <v>1271</v>
      </c>
      <c r="V13" s="52">
        <v>1126</v>
      </c>
      <c r="W13" s="52">
        <v>370</v>
      </c>
      <c r="X13" s="52"/>
      <c r="Y13" s="52"/>
      <c r="Z13" s="53"/>
      <c r="AA13" s="54">
        <f t="shared" si="0"/>
        <v>5001.9809999999998</v>
      </c>
    </row>
    <row r="14" spans="1:27" ht="24.95" customHeight="1" x14ac:dyDescent="0.2">
      <c r="A14" s="55" t="s">
        <v>10</v>
      </c>
      <c r="B14" s="56">
        <v>970.48799999999983</v>
      </c>
      <c r="C14" s="57">
        <v>955.84399999999982</v>
      </c>
      <c r="D14" s="57">
        <v>943.40499999999986</v>
      </c>
      <c r="E14" s="57">
        <v>928.09</v>
      </c>
      <c r="F14" s="57">
        <v>895.43399999999997</v>
      </c>
      <c r="G14" s="57">
        <v>879.08100000000002</v>
      </c>
      <c r="H14" s="57">
        <v>929.91599999999983</v>
      </c>
      <c r="I14" s="57">
        <v>1318.6130000000001</v>
      </c>
      <c r="J14" s="57">
        <v>2234.2199999999998</v>
      </c>
      <c r="K14" s="57">
        <v>3179.927000000001</v>
      </c>
      <c r="L14" s="57">
        <v>3996.3940000000007</v>
      </c>
      <c r="M14" s="57">
        <v>4581.0560000000014</v>
      </c>
      <c r="N14" s="57">
        <v>4914.5839999999989</v>
      </c>
      <c r="O14" s="57">
        <v>4975.0970000000007</v>
      </c>
      <c r="P14" s="57">
        <v>4641.8670000000002</v>
      </c>
      <c r="Q14" s="57">
        <v>3823.9459999999999</v>
      </c>
      <c r="R14" s="57">
        <v>2566.9299999999998</v>
      </c>
      <c r="S14" s="57">
        <v>1242.6589999999997</v>
      </c>
      <c r="T14" s="57">
        <v>733.8889999999999</v>
      </c>
      <c r="U14" s="57">
        <v>713.58499999999992</v>
      </c>
      <c r="V14" s="57">
        <v>675.09199999999998</v>
      </c>
      <c r="W14" s="57">
        <v>627.29299999999989</v>
      </c>
      <c r="X14" s="57">
        <v>615.97</v>
      </c>
      <c r="Y14" s="57">
        <v>606.06000000000006</v>
      </c>
      <c r="Z14" s="58"/>
      <c r="AA14" s="59">
        <f t="shared" si="0"/>
        <v>47949.439999999995</v>
      </c>
    </row>
    <row r="15" spans="1:27" ht="24.95" customHeight="1" x14ac:dyDescent="0.2">
      <c r="A15" s="55" t="s">
        <v>11</v>
      </c>
      <c r="B15" s="56">
        <v>34</v>
      </c>
      <c r="C15" s="57">
        <v>38</v>
      </c>
      <c r="D15" s="57">
        <v>41</v>
      </c>
      <c r="E15" s="57">
        <v>46</v>
      </c>
      <c r="F15" s="57">
        <v>51</v>
      </c>
      <c r="G15" s="57">
        <v>56</v>
      </c>
      <c r="H15" s="57">
        <v>60</v>
      </c>
      <c r="I15" s="57">
        <v>69</v>
      </c>
      <c r="J15" s="57">
        <v>86</v>
      </c>
      <c r="K15" s="57">
        <v>101</v>
      </c>
      <c r="L15" s="57">
        <v>108</v>
      </c>
      <c r="M15" s="57">
        <v>108</v>
      </c>
      <c r="N15" s="57">
        <v>102</v>
      </c>
      <c r="O15" s="57">
        <v>88</v>
      </c>
      <c r="P15" s="57">
        <v>71</v>
      </c>
      <c r="Q15" s="57">
        <v>55</v>
      </c>
      <c r="R15" s="57">
        <v>38</v>
      </c>
      <c r="S15" s="57">
        <v>26</v>
      </c>
      <c r="T15" s="57">
        <v>25</v>
      </c>
      <c r="U15" s="57">
        <v>29</v>
      </c>
      <c r="V15" s="57">
        <v>33</v>
      </c>
      <c r="W15" s="57">
        <v>36</v>
      </c>
      <c r="X15" s="57">
        <v>37</v>
      </c>
      <c r="Y15" s="57">
        <v>35</v>
      </c>
      <c r="Z15" s="58"/>
      <c r="AA15" s="59">
        <f t="shared" si="0"/>
        <v>1373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3718.3879999999999</v>
      </c>
      <c r="C16" s="62">
        <f t="shared" si="1"/>
        <v>3624.7439999999997</v>
      </c>
      <c r="D16" s="62">
        <f t="shared" si="1"/>
        <v>3621.3049999999998</v>
      </c>
      <c r="E16" s="62">
        <f t="shared" si="1"/>
        <v>3607.9900000000002</v>
      </c>
      <c r="F16" s="62">
        <f t="shared" si="1"/>
        <v>3728.3339999999998</v>
      </c>
      <c r="G16" s="62">
        <f t="shared" si="1"/>
        <v>3932.9810000000002</v>
      </c>
      <c r="H16" s="62">
        <f t="shared" si="1"/>
        <v>4151.8979999999992</v>
      </c>
      <c r="I16" s="62">
        <f t="shared" si="1"/>
        <v>4873.1630000000005</v>
      </c>
      <c r="J16" s="62">
        <f t="shared" si="1"/>
        <v>5600.143</v>
      </c>
      <c r="K16" s="62">
        <f t="shared" si="1"/>
        <v>6190.1290000000008</v>
      </c>
      <c r="L16" s="62">
        <f t="shared" si="1"/>
        <v>6293.0220000000008</v>
      </c>
      <c r="M16" s="62">
        <f t="shared" si="1"/>
        <v>6809.1560000000018</v>
      </c>
      <c r="N16" s="62">
        <f t="shared" si="1"/>
        <v>7107.4209999999985</v>
      </c>
      <c r="O16" s="62">
        <f t="shared" si="1"/>
        <v>7143.880000000001</v>
      </c>
      <c r="P16" s="62">
        <f t="shared" si="1"/>
        <v>6904.3289999999997</v>
      </c>
      <c r="Q16" s="62">
        <f t="shared" si="1"/>
        <v>6375.0050000000001</v>
      </c>
      <c r="R16" s="62">
        <f t="shared" si="1"/>
        <v>5501.2350000000006</v>
      </c>
      <c r="S16" s="62">
        <f t="shared" si="1"/>
        <v>5192.6179999999995</v>
      </c>
      <c r="T16" s="62">
        <f t="shared" si="1"/>
        <v>5292.7490000000007</v>
      </c>
      <c r="U16" s="62">
        <f t="shared" si="1"/>
        <v>5601.2300000000005</v>
      </c>
      <c r="V16" s="62">
        <f t="shared" si="1"/>
        <v>5342.9049999999997</v>
      </c>
      <c r="W16" s="62">
        <f t="shared" si="1"/>
        <v>4658.3509999999997</v>
      </c>
      <c r="X16" s="62">
        <f t="shared" si="1"/>
        <v>4246.3630000000003</v>
      </c>
      <c r="Y16" s="62">
        <f t="shared" si="1"/>
        <v>3852.681</v>
      </c>
      <c r="Z16" s="63" t="str">
        <f t="shared" si="1"/>
        <v/>
      </c>
      <c r="AA16" s="64">
        <f>SUM(AA10:AA15)</f>
        <v>123370.01999999999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839.9</v>
      </c>
      <c r="C29" s="72">
        <v>822.9</v>
      </c>
      <c r="D29" s="72">
        <v>814.9</v>
      </c>
      <c r="E29" s="72">
        <v>814.9</v>
      </c>
      <c r="F29" s="72">
        <v>843.9</v>
      </c>
      <c r="G29" s="72">
        <v>902.9</v>
      </c>
      <c r="H29" s="72">
        <v>1027.9000000000001</v>
      </c>
      <c r="I29" s="72">
        <v>1082.3900000000001</v>
      </c>
      <c r="J29" s="72">
        <v>1403.99</v>
      </c>
      <c r="K29" s="72">
        <v>1677.77</v>
      </c>
      <c r="L29" s="72">
        <v>1888.68</v>
      </c>
      <c r="M29" s="72">
        <v>2051.4499999999998</v>
      </c>
      <c r="N29" s="72">
        <v>2141.0500000000002</v>
      </c>
      <c r="O29" s="72">
        <v>2141.67</v>
      </c>
      <c r="P29" s="72">
        <v>2144.79</v>
      </c>
      <c r="Q29" s="72">
        <v>2020.23</v>
      </c>
      <c r="R29" s="72">
        <v>1645.52</v>
      </c>
      <c r="S29" s="72">
        <v>1698.74</v>
      </c>
      <c r="T29" s="72">
        <v>1985.9</v>
      </c>
      <c r="U29" s="72">
        <v>2288.9</v>
      </c>
      <c r="V29" s="72">
        <v>2148.9</v>
      </c>
      <c r="W29" s="72">
        <v>1420.9</v>
      </c>
      <c r="X29" s="72">
        <v>1070.9000000000001</v>
      </c>
      <c r="Y29" s="72">
        <v>1027.9000000000001</v>
      </c>
      <c r="Z29" s="73"/>
      <c r="AA29" s="74">
        <f>SUM(B29:Z29)</f>
        <v>35906.98000000001</v>
      </c>
    </row>
    <row r="30" spans="1:27" ht="24.95" customHeight="1" x14ac:dyDescent="0.2">
      <c r="A30" s="75" t="s">
        <v>24</v>
      </c>
      <c r="B30" s="76">
        <v>1360.4880000000001</v>
      </c>
      <c r="C30" s="77">
        <v>1273.8440000000001</v>
      </c>
      <c r="D30" s="77">
        <v>1330.405</v>
      </c>
      <c r="E30" s="77">
        <v>1317.09</v>
      </c>
      <c r="F30" s="77">
        <v>1288.434</v>
      </c>
      <c r="G30" s="77">
        <v>1294.0809999999999</v>
      </c>
      <c r="H30" s="77">
        <v>1560.998</v>
      </c>
      <c r="I30" s="77">
        <v>1942.7729999999999</v>
      </c>
      <c r="J30" s="77">
        <v>2416.1529999999998</v>
      </c>
      <c r="K30" s="77">
        <v>2919.3589999999999</v>
      </c>
      <c r="L30" s="77">
        <v>3178.3420000000001</v>
      </c>
      <c r="M30" s="77">
        <v>3245.8539999999998</v>
      </c>
      <c r="N30" s="77">
        <v>3427.596</v>
      </c>
      <c r="O30" s="77">
        <v>3464.5120000000002</v>
      </c>
      <c r="P30" s="77">
        <v>3225.38</v>
      </c>
      <c r="Q30" s="77">
        <v>2805.616</v>
      </c>
      <c r="R30" s="77">
        <v>2368.7150000000001</v>
      </c>
      <c r="S30" s="77">
        <v>1713.8779999999999</v>
      </c>
      <c r="T30" s="77">
        <v>1402.8489999999999</v>
      </c>
      <c r="U30" s="77">
        <v>1410.33</v>
      </c>
      <c r="V30" s="77">
        <v>1271.0050000000001</v>
      </c>
      <c r="W30" s="77">
        <v>1326.451</v>
      </c>
      <c r="X30" s="77">
        <v>1278.463</v>
      </c>
      <c r="Y30" s="77">
        <v>1149.7809999999999</v>
      </c>
      <c r="Z30" s="78"/>
      <c r="AA30" s="79">
        <f>SUM(B30:Z30)</f>
        <v>47972.397000000004</v>
      </c>
    </row>
    <row r="31" spans="1:27" ht="24.95" customHeight="1" x14ac:dyDescent="0.2">
      <c r="A31" s="82" t="s">
        <v>25</v>
      </c>
      <c r="B31" s="80">
        <v>1575</v>
      </c>
      <c r="C31" s="81">
        <v>1605</v>
      </c>
      <c r="D31" s="81">
        <v>1615</v>
      </c>
      <c r="E31" s="81">
        <v>1615</v>
      </c>
      <c r="F31" s="81">
        <v>1735</v>
      </c>
      <c r="G31" s="81">
        <v>1875</v>
      </c>
      <c r="H31" s="81">
        <v>1755</v>
      </c>
      <c r="I31" s="81">
        <v>1931</v>
      </c>
      <c r="J31" s="81">
        <v>1878</v>
      </c>
      <c r="K31" s="81">
        <v>1707</v>
      </c>
      <c r="L31" s="81">
        <v>1360</v>
      </c>
      <c r="M31" s="81">
        <v>1603.8520000000001</v>
      </c>
      <c r="N31" s="81">
        <v>1607.7750000000001</v>
      </c>
      <c r="O31" s="81">
        <v>1606.6980000000001</v>
      </c>
      <c r="P31" s="81">
        <v>1606.1590000000001</v>
      </c>
      <c r="Q31" s="81">
        <v>1626.1590000000001</v>
      </c>
      <c r="R31" s="81">
        <v>1555</v>
      </c>
      <c r="S31" s="81">
        <v>1959</v>
      </c>
      <c r="T31" s="81">
        <v>2093</v>
      </c>
      <c r="U31" s="81">
        <v>2096</v>
      </c>
      <c r="V31" s="81">
        <v>2097</v>
      </c>
      <c r="W31" s="81">
        <v>2099</v>
      </c>
      <c r="X31" s="81">
        <v>2103</v>
      </c>
      <c r="Y31" s="81">
        <v>1795</v>
      </c>
      <c r="Z31" s="83"/>
      <c r="AA31" s="84">
        <f>SUM(B31:Z31)</f>
        <v>42498.642999999996</v>
      </c>
    </row>
    <row r="32" spans="1:27" ht="30" customHeight="1" thickBot="1" x14ac:dyDescent="0.25">
      <c r="A32" s="60" t="s">
        <v>26</v>
      </c>
      <c r="B32" s="61">
        <f>IF(LEN(B$2)&gt;0,SUM(B29:B31),"")</f>
        <v>3775.3879999999999</v>
      </c>
      <c r="C32" s="62">
        <f t="shared" ref="C32:Z32" si="4">IF(LEN(C$2)&gt;0,SUM(C29:C31),"")</f>
        <v>3701.7440000000001</v>
      </c>
      <c r="D32" s="62">
        <f t="shared" si="4"/>
        <v>3760.3049999999998</v>
      </c>
      <c r="E32" s="62">
        <f t="shared" si="4"/>
        <v>3746.99</v>
      </c>
      <c r="F32" s="62">
        <f t="shared" si="4"/>
        <v>3867.3339999999998</v>
      </c>
      <c r="G32" s="62">
        <f t="shared" si="4"/>
        <v>4071.9809999999998</v>
      </c>
      <c r="H32" s="62">
        <f t="shared" si="4"/>
        <v>4343.8980000000001</v>
      </c>
      <c r="I32" s="62">
        <f t="shared" si="4"/>
        <v>4956.1630000000005</v>
      </c>
      <c r="J32" s="62">
        <f t="shared" si="4"/>
        <v>5698.143</v>
      </c>
      <c r="K32" s="62">
        <f t="shared" si="4"/>
        <v>6304.1289999999999</v>
      </c>
      <c r="L32" s="62">
        <f t="shared" si="4"/>
        <v>6427.0219999999999</v>
      </c>
      <c r="M32" s="62">
        <f t="shared" si="4"/>
        <v>6901.1559999999999</v>
      </c>
      <c r="N32" s="62">
        <f t="shared" si="4"/>
        <v>7176.4210000000003</v>
      </c>
      <c r="O32" s="62">
        <f t="shared" si="4"/>
        <v>7212.880000000001</v>
      </c>
      <c r="P32" s="62">
        <f t="shared" si="4"/>
        <v>6976.3289999999997</v>
      </c>
      <c r="Q32" s="62">
        <f t="shared" si="4"/>
        <v>6452.0049999999992</v>
      </c>
      <c r="R32" s="62">
        <f t="shared" si="4"/>
        <v>5569.2350000000006</v>
      </c>
      <c r="S32" s="62">
        <f t="shared" si="4"/>
        <v>5371.6180000000004</v>
      </c>
      <c r="T32" s="62">
        <f t="shared" si="4"/>
        <v>5481.7489999999998</v>
      </c>
      <c r="U32" s="62">
        <f t="shared" si="4"/>
        <v>5795.23</v>
      </c>
      <c r="V32" s="62">
        <f t="shared" si="4"/>
        <v>5516.9050000000007</v>
      </c>
      <c r="W32" s="62">
        <f t="shared" si="4"/>
        <v>4846.3510000000006</v>
      </c>
      <c r="X32" s="62">
        <f t="shared" si="4"/>
        <v>4452.3630000000003</v>
      </c>
      <c r="Y32" s="62">
        <f t="shared" si="4"/>
        <v>3972.681</v>
      </c>
      <c r="Z32" s="63" t="str">
        <f t="shared" si="4"/>
        <v/>
      </c>
      <c r="AA32" s="64">
        <f>SUM(AA29:AA31)</f>
        <v>126378.02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>
        <v>7</v>
      </c>
      <c r="C36" s="99">
        <v>27</v>
      </c>
      <c r="D36" s="99">
        <v>89</v>
      </c>
      <c r="E36" s="99">
        <v>89</v>
      </c>
      <c r="F36" s="99">
        <v>89</v>
      </c>
      <c r="G36" s="99">
        <v>89</v>
      </c>
      <c r="H36" s="99">
        <v>142</v>
      </c>
      <c r="I36" s="99">
        <v>33</v>
      </c>
      <c r="J36" s="99">
        <v>48</v>
      </c>
      <c r="K36" s="99">
        <v>64</v>
      </c>
      <c r="L36" s="99">
        <v>84</v>
      </c>
      <c r="M36" s="99">
        <v>42</v>
      </c>
      <c r="N36" s="99">
        <v>19</v>
      </c>
      <c r="O36" s="99">
        <v>19</v>
      </c>
      <c r="P36" s="99">
        <v>22</v>
      </c>
      <c r="Q36" s="99">
        <v>27</v>
      </c>
      <c r="R36" s="99">
        <v>18</v>
      </c>
      <c r="S36" s="99">
        <v>129</v>
      </c>
      <c r="T36" s="99">
        <v>139</v>
      </c>
      <c r="U36" s="99">
        <v>144</v>
      </c>
      <c r="V36" s="99">
        <v>124</v>
      </c>
      <c r="W36" s="99">
        <v>138</v>
      </c>
      <c r="X36" s="99">
        <v>156</v>
      </c>
      <c r="Y36" s="99">
        <v>70</v>
      </c>
      <c r="Z36" s="100"/>
      <c r="AA36" s="79">
        <f t="shared" si="5"/>
        <v>1808</v>
      </c>
    </row>
    <row r="37" spans="1:27" ht="24.95" customHeight="1" x14ac:dyDescent="0.2">
      <c r="A37" s="97" t="s">
        <v>30</v>
      </c>
      <c r="B37" s="98">
        <v>860.4</v>
      </c>
      <c r="C37" s="99">
        <v>762.1</v>
      </c>
      <c r="D37" s="99">
        <v>591.1</v>
      </c>
      <c r="E37" s="99">
        <v>609.79999999999995</v>
      </c>
      <c r="F37" s="99">
        <v>562</v>
      </c>
      <c r="G37" s="99">
        <v>642.6</v>
      </c>
      <c r="H37" s="99">
        <v>869.5</v>
      </c>
      <c r="I37" s="99">
        <v>391.1</v>
      </c>
      <c r="J37" s="99">
        <v>318.7</v>
      </c>
      <c r="K37" s="99"/>
      <c r="L37" s="99">
        <v>140.69999999999999</v>
      </c>
      <c r="M37" s="99"/>
      <c r="N37" s="99"/>
      <c r="O37" s="99"/>
      <c r="P37" s="99"/>
      <c r="Q37" s="99"/>
      <c r="R37" s="99">
        <v>210.2</v>
      </c>
      <c r="S37" s="99">
        <v>509.2</v>
      </c>
      <c r="T37" s="99">
        <v>748.7</v>
      </c>
      <c r="U37" s="99">
        <v>638.9</v>
      </c>
      <c r="V37" s="99">
        <v>631.29999999999995</v>
      </c>
      <c r="W37" s="99">
        <v>902.2</v>
      </c>
      <c r="X37" s="99">
        <v>916.8</v>
      </c>
      <c r="Y37" s="99">
        <v>979.7</v>
      </c>
      <c r="Z37" s="100"/>
      <c r="AA37" s="79">
        <f t="shared" si="5"/>
        <v>11285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917.4</v>
      </c>
      <c r="C40" s="88">
        <f t="shared" si="6"/>
        <v>839.1</v>
      </c>
      <c r="D40" s="88">
        <f t="shared" si="6"/>
        <v>730.1</v>
      </c>
      <c r="E40" s="88">
        <f t="shared" si="6"/>
        <v>748.8</v>
      </c>
      <c r="F40" s="88">
        <f t="shared" si="6"/>
        <v>701</v>
      </c>
      <c r="G40" s="88">
        <f t="shared" si="6"/>
        <v>781.6</v>
      </c>
      <c r="H40" s="88">
        <f t="shared" si="6"/>
        <v>1061.5</v>
      </c>
      <c r="I40" s="88">
        <f t="shared" si="6"/>
        <v>474.1</v>
      </c>
      <c r="J40" s="88">
        <f t="shared" si="6"/>
        <v>416.7</v>
      </c>
      <c r="K40" s="88">
        <f t="shared" si="6"/>
        <v>114</v>
      </c>
      <c r="L40" s="88">
        <f t="shared" si="6"/>
        <v>274.7</v>
      </c>
      <c r="M40" s="88">
        <f t="shared" si="6"/>
        <v>92</v>
      </c>
      <c r="N40" s="88">
        <f t="shared" si="6"/>
        <v>69</v>
      </c>
      <c r="O40" s="88">
        <f t="shared" si="6"/>
        <v>69</v>
      </c>
      <c r="P40" s="88">
        <f t="shared" si="6"/>
        <v>72</v>
      </c>
      <c r="Q40" s="88">
        <f t="shared" si="6"/>
        <v>77</v>
      </c>
      <c r="R40" s="88">
        <f t="shared" si="6"/>
        <v>278.2</v>
      </c>
      <c r="S40" s="88">
        <f t="shared" si="6"/>
        <v>688.2</v>
      </c>
      <c r="T40" s="88">
        <f t="shared" si="6"/>
        <v>937.7</v>
      </c>
      <c r="U40" s="88">
        <f t="shared" si="6"/>
        <v>832.9</v>
      </c>
      <c r="V40" s="88">
        <f t="shared" si="6"/>
        <v>805.3</v>
      </c>
      <c r="W40" s="88">
        <f t="shared" si="6"/>
        <v>1090.2</v>
      </c>
      <c r="X40" s="88">
        <f t="shared" si="6"/>
        <v>1122.8</v>
      </c>
      <c r="Y40" s="88">
        <f t="shared" si="6"/>
        <v>1099.7</v>
      </c>
      <c r="Z40" s="89" t="str">
        <f t="shared" si="6"/>
        <v/>
      </c>
      <c r="AA40" s="90">
        <f t="shared" si="5"/>
        <v>14293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860.4</v>
      </c>
      <c r="C45" s="99">
        <v>762.1</v>
      </c>
      <c r="D45" s="99">
        <v>591.1</v>
      </c>
      <c r="E45" s="99">
        <v>609.79999999999995</v>
      </c>
      <c r="F45" s="99">
        <v>562</v>
      </c>
      <c r="G45" s="99">
        <v>642.6</v>
      </c>
      <c r="H45" s="99">
        <v>869.5</v>
      </c>
      <c r="I45" s="99">
        <v>391.1</v>
      </c>
      <c r="J45" s="99">
        <v>318.7</v>
      </c>
      <c r="K45" s="99"/>
      <c r="L45" s="99">
        <v>140.69999999999999</v>
      </c>
      <c r="M45" s="99"/>
      <c r="N45" s="99"/>
      <c r="O45" s="99"/>
      <c r="P45" s="99"/>
      <c r="Q45" s="99"/>
      <c r="R45" s="99">
        <v>210.2</v>
      </c>
      <c r="S45" s="99">
        <v>509.2</v>
      </c>
      <c r="T45" s="99">
        <v>748.7</v>
      </c>
      <c r="U45" s="99">
        <v>638.9</v>
      </c>
      <c r="V45" s="99">
        <v>631.29999999999995</v>
      </c>
      <c r="W45" s="99">
        <v>902.2</v>
      </c>
      <c r="X45" s="99">
        <v>916.8</v>
      </c>
      <c r="Y45" s="99">
        <v>979.7</v>
      </c>
      <c r="Z45" s="100"/>
      <c r="AA45" s="79">
        <f t="shared" si="7"/>
        <v>11285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860.4</v>
      </c>
      <c r="C49" s="88">
        <f t="shared" ref="C49:Z49" si="8">IF(LEN(C$2)&gt;0,SUM(C43:C48),"")</f>
        <v>762.1</v>
      </c>
      <c r="D49" s="88">
        <f t="shared" si="8"/>
        <v>591.1</v>
      </c>
      <c r="E49" s="88">
        <f t="shared" si="8"/>
        <v>609.79999999999995</v>
      </c>
      <c r="F49" s="88">
        <f t="shared" si="8"/>
        <v>562</v>
      </c>
      <c r="G49" s="88">
        <f t="shared" si="8"/>
        <v>642.6</v>
      </c>
      <c r="H49" s="88">
        <f t="shared" si="8"/>
        <v>869.5</v>
      </c>
      <c r="I49" s="88">
        <f t="shared" si="8"/>
        <v>391.1</v>
      </c>
      <c r="J49" s="88">
        <f t="shared" si="8"/>
        <v>318.7</v>
      </c>
      <c r="K49" s="88">
        <f t="shared" si="8"/>
        <v>0</v>
      </c>
      <c r="L49" s="88">
        <f t="shared" si="8"/>
        <v>140.69999999999999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210.2</v>
      </c>
      <c r="S49" s="88">
        <f t="shared" si="8"/>
        <v>509.2</v>
      </c>
      <c r="T49" s="88">
        <f t="shared" si="8"/>
        <v>748.7</v>
      </c>
      <c r="U49" s="88">
        <f t="shared" si="8"/>
        <v>638.9</v>
      </c>
      <c r="V49" s="88">
        <f t="shared" si="8"/>
        <v>631.29999999999995</v>
      </c>
      <c r="W49" s="88">
        <f t="shared" si="8"/>
        <v>902.2</v>
      </c>
      <c r="X49" s="88">
        <f t="shared" si="8"/>
        <v>916.8</v>
      </c>
      <c r="Y49" s="88">
        <f t="shared" si="8"/>
        <v>979.7</v>
      </c>
      <c r="Z49" s="89" t="str">
        <f t="shared" si="8"/>
        <v/>
      </c>
      <c r="AA49" s="90">
        <f t="shared" si="7"/>
        <v>11285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4635.7879999999996</v>
      </c>
      <c r="C52" s="88">
        <f t="shared" si="10"/>
        <v>4463.8440000000001</v>
      </c>
      <c r="D52" s="88">
        <f t="shared" si="10"/>
        <v>4351.4049999999997</v>
      </c>
      <c r="E52" s="88">
        <f t="shared" si="10"/>
        <v>4356.79</v>
      </c>
      <c r="F52" s="88">
        <f t="shared" si="10"/>
        <v>4429.3339999999998</v>
      </c>
      <c r="G52" s="88">
        <f t="shared" si="10"/>
        <v>4714.5810000000001</v>
      </c>
      <c r="H52" s="88">
        <f t="shared" si="10"/>
        <v>5213.3979999999992</v>
      </c>
      <c r="I52" s="88">
        <f t="shared" si="10"/>
        <v>5347.2630000000008</v>
      </c>
      <c r="J52" s="88">
        <f t="shared" si="10"/>
        <v>6016.8429999999998</v>
      </c>
      <c r="K52" s="88">
        <f t="shared" si="10"/>
        <v>6304.1290000000008</v>
      </c>
      <c r="L52" s="88">
        <f t="shared" si="10"/>
        <v>6567.7220000000007</v>
      </c>
      <c r="M52" s="88">
        <f t="shared" si="10"/>
        <v>6901.1560000000018</v>
      </c>
      <c r="N52" s="88">
        <f t="shared" si="10"/>
        <v>7176.4209999999985</v>
      </c>
      <c r="O52" s="88">
        <f t="shared" si="10"/>
        <v>7212.880000000001</v>
      </c>
      <c r="P52" s="88">
        <f t="shared" si="10"/>
        <v>6976.3289999999997</v>
      </c>
      <c r="Q52" s="88">
        <f t="shared" si="10"/>
        <v>6452.0050000000001</v>
      </c>
      <c r="R52" s="88">
        <f t="shared" si="10"/>
        <v>5779.4350000000004</v>
      </c>
      <c r="S52" s="88">
        <f t="shared" si="10"/>
        <v>5880.8179999999993</v>
      </c>
      <c r="T52" s="88">
        <f t="shared" si="10"/>
        <v>6230.4490000000005</v>
      </c>
      <c r="U52" s="88">
        <f t="shared" si="10"/>
        <v>6434.13</v>
      </c>
      <c r="V52" s="88">
        <f t="shared" si="10"/>
        <v>6148.2049999999999</v>
      </c>
      <c r="W52" s="88">
        <f t="shared" si="10"/>
        <v>5748.5509999999995</v>
      </c>
      <c r="X52" s="88">
        <f t="shared" si="10"/>
        <v>5369.1630000000005</v>
      </c>
      <c r="Y52" s="88">
        <f t="shared" si="10"/>
        <v>4952.3810000000003</v>
      </c>
      <c r="Z52" s="89" t="str">
        <f t="shared" si="10"/>
        <v/>
      </c>
      <c r="AA52" s="104">
        <f>SUM(B52:Z52)</f>
        <v>137663.01999999999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4635.7930000000015</v>
      </c>
      <c r="C4" s="18">
        <v>4463.8180000000002</v>
      </c>
      <c r="D4" s="18">
        <v>4351.3889999999992</v>
      </c>
      <c r="E4" s="18">
        <v>4356.7490000000007</v>
      </c>
      <c r="F4" s="18">
        <v>4429.3570000000009</v>
      </c>
      <c r="G4" s="18">
        <v>4714.5510000000004</v>
      </c>
      <c r="H4" s="18">
        <v>5213.3739999999998</v>
      </c>
      <c r="I4" s="18">
        <v>5347.2479999999996</v>
      </c>
      <c r="J4" s="18">
        <v>6016.8210000000008</v>
      </c>
      <c r="K4" s="18">
        <v>6304.1410000000005</v>
      </c>
      <c r="L4" s="18">
        <v>6567.7119999999995</v>
      </c>
      <c r="M4" s="18">
        <v>6901.1620000000003</v>
      </c>
      <c r="N4" s="18">
        <v>7176.429000000001</v>
      </c>
      <c r="O4" s="18">
        <v>7212.9070000000002</v>
      </c>
      <c r="P4" s="18">
        <v>6976.3290000000006</v>
      </c>
      <c r="Q4" s="18">
        <v>6451.9699999999993</v>
      </c>
      <c r="R4" s="18">
        <v>5779.4019999999991</v>
      </c>
      <c r="S4" s="18">
        <v>5880.8670000000002</v>
      </c>
      <c r="T4" s="18">
        <v>6230.4370000000017</v>
      </c>
      <c r="U4" s="18">
        <v>6434.1210000000001</v>
      </c>
      <c r="V4" s="18">
        <v>6148.2150000000001</v>
      </c>
      <c r="W4" s="18">
        <v>5748.5550000000003</v>
      </c>
      <c r="X4" s="18">
        <v>5369.1970000000001</v>
      </c>
      <c r="Y4" s="18">
        <v>4952.3530000000019</v>
      </c>
      <c r="Z4" s="19"/>
      <c r="AA4" s="20">
        <f>SUM(B4:Z4)</f>
        <v>137662.897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94.09</v>
      </c>
      <c r="C7" s="28">
        <v>92.09</v>
      </c>
      <c r="D7" s="28">
        <v>91.31</v>
      </c>
      <c r="E7" s="28">
        <v>91.65</v>
      </c>
      <c r="F7" s="28">
        <v>91.62</v>
      </c>
      <c r="G7" s="28">
        <v>101.87</v>
      </c>
      <c r="H7" s="28">
        <v>173.38</v>
      </c>
      <c r="I7" s="28">
        <v>275.64999999999998</v>
      </c>
      <c r="J7" s="28">
        <v>168.4</v>
      </c>
      <c r="K7" s="28">
        <v>116.8</v>
      </c>
      <c r="L7" s="28">
        <v>92.06</v>
      </c>
      <c r="M7" s="28">
        <v>87.66</v>
      </c>
      <c r="N7" s="28">
        <v>81.39</v>
      </c>
      <c r="O7" s="28">
        <v>80.03</v>
      </c>
      <c r="P7" s="28">
        <v>79.86</v>
      </c>
      <c r="Q7" s="28">
        <v>91.02</v>
      </c>
      <c r="R7" s="28">
        <v>107.41</v>
      </c>
      <c r="S7" s="28">
        <v>172.3</v>
      </c>
      <c r="T7" s="28">
        <v>348.5</v>
      </c>
      <c r="U7" s="28">
        <v>425.83</v>
      </c>
      <c r="V7" s="28">
        <v>174.28</v>
      </c>
      <c r="W7" s="28">
        <v>135.63999999999999</v>
      </c>
      <c r="X7" s="28">
        <v>118.18</v>
      </c>
      <c r="Y7" s="28">
        <v>106.84</v>
      </c>
      <c r="Z7" s="29"/>
      <c r="AA7" s="30">
        <f>IF(SUM(B7:Z7)&lt;&gt;0,AVERAGEIF(B7:Z7,"&lt;&gt;"""),"")</f>
        <v>141.57750000000001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14.242000000000001</v>
      </c>
      <c r="I14" s="57">
        <v>10.170999999999999</v>
      </c>
      <c r="J14" s="57">
        <v>5.4969999999999999</v>
      </c>
      <c r="K14" s="57"/>
      <c r="L14" s="57"/>
      <c r="M14" s="57"/>
      <c r="N14" s="57"/>
      <c r="O14" s="57"/>
      <c r="P14" s="57"/>
      <c r="Q14" s="57"/>
      <c r="R14" s="57">
        <v>2.7280000000000002</v>
      </c>
      <c r="S14" s="57">
        <v>10.827</v>
      </c>
      <c r="T14" s="57">
        <v>14.861000000000001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223.32599999999999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14.242000000000001</v>
      </c>
      <c r="I16" s="62">
        <f t="shared" si="1"/>
        <v>10.170999999999999</v>
      </c>
      <c r="J16" s="62">
        <f t="shared" si="1"/>
        <v>5.4969999999999999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2.7280000000000002</v>
      </c>
      <c r="S16" s="62">
        <f t="shared" si="1"/>
        <v>10.827</v>
      </c>
      <c r="T16" s="62">
        <f t="shared" si="1"/>
        <v>14.861000000000001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223.32599999999999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878.95799999999997</v>
      </c>
      <c r="C19" s="72">
        <v>875.08199999999999</v>
      </c>
      <c r="D19" s="72">
        <v>871.39700000000005</v>
      </c>
      <c r="E19" s="72">
        <v>871.303</v>
      </c>
      <c r="F19" s="72">
        <v>855.83299999999997</v>
      </c>
      <c r="G19" s="72">
        <v>852.36300000000006</v>
      </c>
      <c r="H19" s="72">
        <v>863.43900000000008</v>
      </c>
      <c r="I19" s="72">
        <v>868.98500000000001</v>
      </c>
      <c r="J19" s="72">
        <v>861.40000000000009</v>
      </c>
      <c r="K19" s="72">
        <v>865.46</v>
      </c>
      <c r="L19" s="72">
        <v>861.98099999999999</v>
      </c>
      <c r="M19" s="72">
        <v>860.78600000000006</v>
      </c>
      <c r="N19" s="72">
        <v>792.57299999999998</v>
      </c>
      <c r="O19" s="72">
        <v>814.70299999999997</v>
      </c>
      <c r="P19" s="72">
        <v>812.66200000000003</v>
      </c>
      <c r="Q19" s="72">
        <v>804.30700000000002</v>
      </c>
      <c r="R19" s="72">
        <v>800.00900000000001</v>
      </c>
      <c r="S19" s="72">
        <v>799.69100000000003</v>
      </c>
      <c r="T19" s="72">
        <v>787.36400000000003</v>
      </c>
      <c r="U19" s="72">
        <v>789.9</v>
      </c>
      <c r="V19" s="72">
        <v>786.14</v>
      </c>
      <c r="W19" s="72">
        <v>776.98</v>
      </c>
      <c r="X19" s="72">
        <v>906.38299999999992</v>
      </c>
      <c r="Y19" s="72">
        <v>906.81299999999999</v>
      </c>
      <c r="Z19" s="73"/>
      <c r="AA19" s="74">
        <f t="shared" ref="AA19:AA25" si="2">SUM(B19:Z19)</f>
        <v>20164.512000000002</v>
      </c>
    </row>
    <row r="20" spans="1:27" ht="24.95" customHeight="1" x14ac:dyDescent="0.2">
      <c r="A20" s="75" t="s">
        <v>15</v>
      </c>
      <c r="B20" s="76">
        <v>952.5390000000001</v>
      </c>
      <c r="C20" s="77">
        <v>947.61799999999994</v>
      </c>
      <c r="D20" s="77">
        <v>943.00000000000011</v>
      </c>
      <c r="E20" s="77">
        <v>959.07100000000003</v>
      </c>
      <c r="F20" s="77">
        <v>1007.0409999999999</v>
      </c>
      <c r="G20" s="77">
        <v>1155.3700000000001</v>
      </c>
      <c r="H20" s="77">
        <v>1361.412</v>
      </c>
      <c r="I20" s="77">
        <v>1393.2389999999996</v>
      </c>
      <c r="J20" s="77">
        <v>1616.5129999999997</v>
      </c>
      <c r="K20" s="77">
        <v>1541.6630000000002</v>
      </c>
      <c r="L20" s="77">
        <v>1637.2750000000001</v>
      </c>
      <c r="M20" s="77">
        <v>1634.9499999999998</v>
      </c>
      <c r="N20" s="77">
        <v>1625.0449999999998</v>
      </c>
      <c r="O20" s="77">
        <v>1597.8019999999999</v>
      </c>
      <c r="P20" s="77">
        <v>1568.5940000000001</v>
      </c>
      <c r="Q20" s="77">
        <v>1551.6770000000001</v>
      </c>
      <c r="R20" s="77">
        <v>1555.4939999999999</v>
      </c>
      <c r="S20" s="77">
        <v>1550.9850000000001</v>
      </c>
      <c r="T20" s="77">
        <v>1564.8340000000001</v>
      </c>
      <c r="U20" s="77">
        <v>1539.8209999999999</v>
      </c>
      <c r="V20" s="77">
        <v>1455.1119999999999</v>
      </c>
      <c r="W20" s="77">
        <v>1304.1299999999999</v>
      </c>
      <c r="X20" s="77">
        <v>1208.6229999999998</v>
      </c>
      <c r="Y20" s="77">
        <v>1176.0609999999999</v>
      </c>
      <c r="Z20" s="78"/>
      <c r="AA20" s="79">
        <f t="shared" si="2"/>
        <v>32847.868999999999</v>
      </c>
    </row>
    <row r="21" spans="1:27" ht="24.95" customHeight="1" x14ac:dyDescent="0.2">
      <c r="A21" s="75" t="s">
        <v>16</v>
      </c>
      <c r="B21" s="80">
        <v>2297.7959999999998</v>
      </c>
      <c r="C21" s="81">
        <v>2148.6179999999999</v>
      </c>
      <c r="D21" s="81">
        <v>2063.9920000000002</v>
      </c>
      <c r="E21" s="81">
        <v>2053.375</v>
      </c>
      <c r="F21" s="81">
        <v>2090.9829999999997</v>
      </c>
      <c r="G21" s="81">
        <v>2196.3179999999998</v>
      </c>
      <c r="H21" s="81">
        <v>2379.2809999999999</v>
      </c>
      <c r="I21" s="81">
        <v>2530.3530000000001</v>
      </c>
      <c r="J21" s="81">
        <v>2938.9109999999996</v>
      </c>
      <c r="K21" s="81">
        <v>3125.8179999999998</v>
      </c>
      <c r="L21" s="81">
        <v>3279.9560000000001</v>
      </c>
      <c r="M21" s="81">
        <v>3378.3259999999996</v>
      </c>
      <c r="N21" s="81">
        <v>3357.1110000000003</v>
      </c>
      <c r="O21" s="81">
        <v>3146.402</v>
      </c>
      <c r="P21" s="81">
        <v>2945.5730000000008</v>
      </c>
      <c r="Q21" s="81">
        <v>2869.0860000000002</v>
      </c>
      <c r="R21" s="81">
        <v>2892.6709999999994</v>
      </c>
      <c r="S21" s="81">
        <v>2987.8640000000005</v>
      </c>
      <c r="T21" s="81">
        <v>3308.8780000000002</v>
      </c>
      <c r="U21" s="81">
        <v>3490.8999999999996</v>
      </c>
      <c r="V21" s="81">
        <v>3362.9629999999997</v>
      </c>
      <c r="W21" s="81">
        <v>3050.9450000000002</v>
      </c>
      <c r="X21" s="81">
        <v>2714.6910000000003</v>
      </c>
      <c r="Y21" s="81">
        <v>2372.4789999999998</v>
      </c>
      <c r="Z21" s="78"/>
      <c r="AA21" s="79">
        <f t="shared" si="2"/>
        <v>66983.290000000008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235</v>
      </c>
      <c r="M22" s="81">
        <v>360</v>
      </c>
      <c r="N22" s="81">
        <v>360</v>
      </c>
      <c r="O22" s="81">
        <v>360</v>
      </c>
      <c r="P22" s="81">
        <v>360</v>
      </c>
      <c r="Q22" s="81">
        <v>235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1910</v>
      </c>
    </row>
    <row r="23" spans="1:27" ht="24.95" customHeight="1" x14ac:dyDescent="0.2">
      <c r="A23" s="85" t="s">
        <v>18</v>
      </c>
      <c r="B23" s="77">
        <v>137.5</v>
      </c>
      <c r="C23" s="77">
        <v>138.5</v>
      </c>
      <c r="D23" s="77">
        <v>134</v>
      </c>
      <c r="E23" s="77">
        <v>136</v>
      </c>
      <c r="F23" s="77">
        <v>140.5</v>
      </c>
      <c r="G23" s="77">
        <v>145.5</v>
      </c>
      <c r="H23" s="77">
        <v>158</v>
      </c>
      <c r="I23" s="77">
        <v>154.5</v>
      </c>
      <c r="J23" s="77">
        <v>148.5</v>
      </c>
      <c r="K23" s="77">
        <v>105</v>
      </c>
      <c r="L23" s="77">
        <v>71.5</v>
      </c>
      <c r="M23" s="77">
        <v>82.5</v>
      </c>
      <c r="N23" s="77">
        <v>82.5</v>
      </c>
      <c r="O23" s="77">
        <v>82</v>
      </c>
      <c r="P23" s="77">
        <v>79.5</v>
      </c>
      <c r="Q23" s="77">
        <v>73</v>
      </c>
      <c r="R23" s="77">
        <v>100.5</v>
      </c>
      <c r="S23" s="77">
        <v>137.5</v>
      </c>
      <c r="T23" s="77">
        <v>166.5</v>
      </c>
      <c r="U23" s="77">
        <v>178.5</v>
      </c>
      <c r="V23" s="77">
        <v>170</v>
      </c>
      <c r="W23" s="77">
        <v>147.5</v>
      </c>
      <c r="X23" s="77">
        <v>123.5</v>
      </c>
      <c r="Y23" s="77">
        <v>115</v>
      </c>
      <c r="Z23" s="77"/>
      <c r="AA23" s="79">
        <f t="shared" si="2"/>
        <v>3008</v>
      </c>
    </row>
    <row r="24" spans="1:27" ht="24.95" customHeight="1" x14ac:dyDescent="0.2">
      <c r="A24" s="85" t="s">
        <v>19</v>
      </c>
      <c r="B24" s="77">
        <v>286.00000000000006</v>
      </c>
      <c r="C24" s="77">
        <v>269.99999999999994</v>
      </c>
      <c r="D24" s="77">
        <v>263.00000000000006</v>
      </c>
      <c r="E24" s="77">
        <v>261</v>
      </c>
      <c r="F24" s="77">
        <v>269.99999999999994</v>
      </c>
      <c r="G24" s="77">
        <v>299</v>
      </c>
      <c r="H24" s="77">
        <v>344.99999999999994</v>
      </c>
      <c r="I24" s="77">
        <v>260</v>
      </c>
      <c r="J24" s="77">
        <v>294.99999999999994</v>
      </c>
      <c r="K24" s="77">
        <v>300.00000000000006</v>
      </c>
      <c r="L24" s="77">
        <v>298</v>
      </c>
      <c r="M24" s="77">
        <v>310</v>
      </c>
      <c r="N24" s="77">
        <v>306</v>
      </c>
      <c r="O24" s="77">
        <v>287</v>
      </c>
      <c r="P24" s="77">
        <v>269.99999999999994</v>
      </c>
      <c r="Q24" s="77">
        <v>269.99999999999994</v>
      </c>
      <c r="R24" s="77">
        <v>282</v>
      </c>
      <c r="S24" s="77">
        <v>298</v>
      </c>
      <c r="T24" s="77">
        <v>324.00000000000006</v>
      </c>
      <c r="U24" s="77">
        <v>323</v>
      </c>
      <c r="V24" s="77">
        <v>286.00000000000006</v>
      </c>
      <c r="W24" s="77">
        <v>372</v>
      </c>
      <c r="X24" s="77">
        <v>331</v>
      </c>
      <c r="Y24" s="77">
        <v>288</v>
      </c>
      <c r="Z24" s="77"/>
      <c r="AA24" s="79">
        <f t="shared" si="2"/>
        <v>7094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4552.7929999999997</v>
      </c>
      <c r="C26" s="88">
        <f t="shared" ref="C26:Z26" si="3">IF(LEN(C$2)&gt;0,SUM(C19:C25),"")</f>
        <v>4379.8179999999993</v>
      </c>
      <c r="D26" s="88">
        <f t="shared" si="3"/>
        <v>4275.3890000000001</v>
      </c>
      <c r="E26" s="88">
        <f t="shared" si="3"/>
        <v>4280.7489999999998</v>
      </c>
      <c r="F26" s="88">
        <f t="shared" si="3"/>
        <v>4364.3569999999991</v>
      </c>
      <c r="G26" s="88">
        <f t="shared" si="3"/>
        <v>4648.5509999999995</v>
      </c>
      <c r="H26" s="88">
        <f t="shared" si="3"/>
        <v>5107.1319999999996</v>
      </c>
      <c r="I26" s="88">
        <f t="shared" si="3"/>
        <v>5207.0769999999993</v>
      </c>
      <c r="J26" s="88">
        <f t="shared" si="3"/>
        <v>5860.3239999999987</v>
      </c>
      <c r="K26" s="88">
        <f t="shared" si="3"/>
        <v>5937.9410000000007</v>
      </c>
      <c r="L26" s="88">
        <f t="shared" si="3"/>
        <v>6383.7120000000004</v>
      </c>
      <c r="M26" s="88">
        <f t="shared" si="3"/>
        <v>6626.5619999999999</v>
      </c>
      <c r="N26" s="88">
        <f t="shared" si="3"/>
        <v>6523.2290000000003</v>
      </c>
      <c r="O26" s="88">
        <f t="shared" si="3"/>
        <v>6287.9070000000002</v>
      </c>
      <c r="P26" s="88">
        <f t="shared" si="3"/>
        <v>6036.3290000000015</v>
      </c>
      <c r="Q26" s="88">
        <f t="shared" si="3"/>
        <v>5803.0700000000006</v>
      </c>
      <c r="R26" s="88">
        <f t="shared" si="3"/>
        <v>5630.6739999999991</v>
      </c>
      <c r="S26" s="88">
        <f t="shared" si="3"/>
        <v>5774.0400000000009</v>
      </c>
      <c r="T26" s="88">
        <f t="shared" si="3"/>
        <v>6151.5760000000009</v>
      </c>
      <c r="U26" s="88">
        <f t="shared" si="3"/>
        <v>6322.1209999999992</v>
      </c>
      <c r="V26" s="88">
        <f t="shared" si="3"/>
        <v>6060.2150000000001</v>
      </c>
      <c r="W26" s="88">
        <f t="shared" si="3"/>
        <v>5651.5550000000003</v>
      </c>
      <c r="X26" s="88">
        <f t="shared" si="3"/>
        <v>5284.1970000000001</v>
      </c>
      <c r="Y26" s="88">
        <f t="shared" si="3"/>
        <v>4858.3529999999992</v>
      </c>
      <c r="Z26" s="89" t="str">
        <f t="shared" si="3"/>
        <v/>
      </c>
      <c r="AA26" s="90">
        <f>SUM(AA19:AA25)</f>
        <v>132007.671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468.5</v>
      </c>
      <c r="C29" s="72">
        <v>453.5</v>
      </c>
      <c r="D29" s="72">
        <v>442</v>
      </c>
      <c r="E29" s="72">
        <v>442</v>
      </c>
      <c r="F29" s="72">
        <v>455.5</v>
      </c>
      <c r="G29" s="72">
        <v>489.5</v>
      </c>
      <c r="H29" s="72">
        <v>548</v>
      </c>
      <c r="I29" s="72">
        <v>478.99</v>
      </c>
      <c r="J29" s="72">
        <v>542.59</v>
      </c>
      <c r="K29" s="72">
        <v>524.87</v>
      </c>
      <c r="L29" s="72">
        <v>490.28</v>
      </c>
      <c r="M29" s="72">
        <v>514.04999999999995</v>
      </c>
      <c r="N29" s="72">
        <v>510.65</v>
      </c>
      <c r="O29" s="72">
        <v>482.77</v>
      </c>
      <c r="P29" s="72">
        <v>443.39</v>
      </c>
      <c r="Q29" s="72">
        <v>436.33</v>
      </c>
      <c r="R29" s="72">
        <v>430.12</v>
      </c>
      <c r="S29" s="72">
        <v>486.34</v>
      </c>
      <c r="T29" s="72">
        <v>540.5</v>
      </c>
      <c r="U29" s="72">
        <v>551.5</v>
      </c>
      <c r="V29" s="72">
        <v>506</v>
      </c>
      <c r="W29" s="72">
        <v>579.5</v>
      </c>
      <c r="X29" s="72">
        <v>514.5</v>
      </c>
      <c r="Y29" s="72">
        <v>463</v>
      </c>
      <c r="Z29" s="73"/>
      <c r="AA29" s="74">
        <f>SUM(B29:Z29)</f>
        <v>11794.38</v>
      </c>
    </row>
    <row r="30" spans="1:27" ht="24.95" customHeight="1" x14ac:dyDescent="0.2">
      <c r="A30" s="75" t="s">
        <v>24</v>
      </c>
      <c r="B30" s="76">
        <v>4167.2929999999997</v>
      </c>
      <c r="C30" s="77">
        <v>4010.3180000000002</v>
      </c>
      <c r="D30" s="77">
        <v>3909.3890000000001</v>
      </c>
      <c r="E30" s="77">
        <v>3914.7489999999998</v>
      </c>
      <c r="F30" s="77">
        <v>3973.857</v>
      </c>
      <c r="G30" s="77">
        <v>4225.0510000000004</v>
      </c>
      <c r="H30" s="77">
        <v>4665.3739999999998</v>
      </c>
      <c r="I30" s="77">
        <v>4868.2579999999998</v>
      </c>
      <c r="J30" s="77">
        <v>5474.2309999999998</v>
      </c>
      <c r="K30" s="77">
        <v>5602.0709999999999</v>
      </c>
      <c r="L30" s="77">
        <v>6077.4319999999998</v>
      </c>
      <c r="M30" s="77">
        <v>6382.5119999999997</v>
      </c>
      <c r="N30" s="77">
        <v>6251.5789999999997</v>
      </c>
      <c r="O30" s="77">
        <v>6045.1369999999997</v>
      </c>
      <c r="P30" s="77">
        <v>5832.9390000000003</v>
      </c>
      <c r="Q30" s="77">
        <v>5563.74</v>
      </c>
      <c r="R30" s="77">
        <v>5349.2820000000002</v>
      </c>
      <c r="S30" s="77">
        <v>5394.527</v>
      </c>
      <c r="T30" s="77">
        <v>5689.9369999999999</v>
      </c>
      <c r="U30" s="77">
        <v>5882.6210000000001</v>
      </c>
      <c r="V30" s="77">
        <v>5642.2150000000001</v>
      </c>
      <c r="W30" s="77">
        <v>5169.0550000000003</v>
      </c>
      <c r="X30" s="77">
        <v>4854.6970000000001</v>
      </c>
      <c r="Y30" s="77">
        <v>4489.3530000000001</v>
      </c>
      <c r="Z30" s="78"/>
      <c r="AA30" s="79">
        <f>SUM(B30:Z30)</f>
        <v>123435.61700000001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4635.7929999999997</v>
      </c>
      <c r="C32" s="62">
        <f t="shared" ref="C32:Z32" si="4">IF(LEN(C$2)&gt;0,SUM(C29:C31),"")</f>
        <v>4463.8180000000002</v>
      </c>
      <c r="D32" s="62">
        <f t="shared" si="4"/>
        <v>4351.3890000000001</v>
      </c>
      <c r="E32" s="62">
        <f t="shared" si="4"/>
        <v>4356.7489999999998</v>
      </c>
      <c r="F32" s="62">
        <f t="shared" si="4"/>
        <v>4429.357</v>
      </c>
      <c r="G32" s="62">
        <f t="shared" si="4"/>
        <v>4714.5510000000004</v>
      </c>
      <c r="H32" s="62">
        <f t="shared" si="4"/>
        <v>5213.3739999999998</v>
      </c>
      <c r="I32" s="62">
        <f t="shared" si="4"/>
        <v>5347.2479999999996</v>
      </c>
      <c r="J32" s="62">
        <f t="shared" si="4"/>
        <v>6016.8209999999999</v>
      </c>
      <c r="K32" s="62">
        <f t="shared" si="4"/>
        <v>6126.9409999999998</v>
      </c>
      <c r="L32" s="62">
        <f t="shared" si="4"/>
        <v>6567.7119999999995</v>
      </c>
      <c r="M32" s="62">
        <f t="shared" si="4"/>
        <v>6896.5619999999999</v>
      </c>
      <c r="N32" s="62">
        <f t="shared" si="4"/>
        <v>6762.2289999999994</v>
      </c>
      <c r="O32" s="62">
        <f t="shared" si="4"/>
        <v>6527.9069999999992</v>
      </c>
      <c r="P32" s="62">
        <f t="shared" si="4"/>
        <v>6276.3290000000006</v>
      </c>
      <c r="Q32" s="62">
        <f t="shared" si="4"/>
        <v>6000.07</v>
      </c>
      <c r="R32" s="62">
        <f t="shared" si="4"/>
        <v>5779.402</v>
      </c>
      <c r="S32" s="62">
        <f t="shared" si="4"/>
        <v>5880.8670000000002</v>
      </c>
      <c r="T32" s="62">
        <f t="shared" si="4"/>
        <v>6230.4369999999999</v>
      </c>
      <c r="U32" s="62">
        <f t="shared" si="4"/>
        <v>6434.1210000000001</v>
      </c>
      <c r="V32" s="62">
        <f t="shared" si="4"/>
        <v>6148.2150000000001</v>
      </c>
      <c r="W32" s="62">
        <f t="shared" si="4"/>
        <v>5748.5550000000003</v>
      </c>
      <c r="X32" s="62">
        <f t="shared" si="4"/>
        <v>5369.1970000000001</v>
      </c>
      <c r="Y32" s="62">
        <f t="shared" si="4"/>
        <v>4952.3530000000001</v>
      </c>
      <c r="Z32" s="63" t="str">
        <f t="shared" si="4"/>
        <v/>
      </c>
      <c r="AA32" s="64">
        <f>SUM(AA29:AA31)</f>
        <v>135229.997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>
        <v>68</v>
      </c>
      <c r="C36" s="99">
        <v>69</v>
      </c>
      <c r="D36" s="99">
        <v>61</v>
      </c>
      <c r="E36" s="99">
        <v>61</v>
      </c>
      <c r="F36" s="99">
        <v>50</v>
      </c>
      <c r="G36" s="99">
        <v>51</v>
      </c>
      <c r="H36" s="99">
        <v>92</v>
      </c>
      <c r="I36" s="99">
        <v>130</v>
      </c>
      <c r="J36" s="99">
        <v>151</v>
      </c>
      <c r="K36" s="99">
        <v>189</v>
      </c>
      <c r="L36" s="99">
        <v>184</v>
      </c>
      <c r="M36" s="99">
        <v>270</v>
      </c>
      <c r="N36" s="99">
        <v>239</v>
      </c>
      <c r="O36" s="99">
        <v>240</v>
      </c>
      <c r="P36" s="99">
        <v>240</v>
      </c>
      <c r="Q36" s="99">
        <v>197</v>
      </c>
      <c r="R36" s="99">
        <v>146</v>
      </c>
      <c r="S36" s="99">
        <v>96</v>
      </c>
      <c r="T36" s="99">
        <v>64</v>
      </c>
      <c r="U36" s="99">
        <v>97</v>
      </c>
      <c r="V36" s="99">
        <v>73</v>
      </c>
      <c r="W36" s="99">
        <v>82</v>
      </c>
      <c r="X36" s="99">
        <v>70</v>
      </c>
      <c r="Y36" s="99">
        <v>79</v>
      </c>
      <c r="Z36" s="100"/>
      <c r="AA36" s="79">
        <f t="shared" si="5"/>
        <v>2999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177.2</v>
      </c>
      <c r="L37" s="99"/>
      <c r="M37" s="99">
        <v>4.5999999999999996</v>
      </c>
      <c r="N37" s="99">
        <v>414.2</v>
      </c>
      <c r="O37" s="99">
        <v>685</v>
      </c>
      <c r="P37" s="99">
        <v>700</v>
      </c>
      <c r="Q37" s="99">
        <v>451.9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2432.9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68</v>
      </c>
      <c r="C40" s="88">
        <f t="shared" ref="C40:Z40" si="6">IF(LEN(C$2)&gt;0,SUM(C35:C39),"")</f>
        <v>69</v>
      </c>
      <c r="D40" s="88">
        <f t="shared" si="6"/>
        <v>61</v>
      </c>
      <c r="E40" s="88">
        <f t="shared" si="6"/>
        <v>61</v>
      </c>
      <c r="F40" s="88">
        <f t="shared" si="6"/>
        <v>50</v>
      </c>
      <c r="G40" s="88">
        <f t="shared" si="6"/>
        <v>51</v>
      </c>
      <c r="H40" s="88">
        <f t="shared" si="6"/>
        <v>92</v>
      </c>
      <c r="I40" s="88">
        <f t="shared" si="6"/>
        <v>130</v>
      </c>
      <c r="J40" s="88">
        <f t="shared" si="6"/>
        <v>151</v>
      </c>
      <c r="K40" s="88">
        <f t="shared" si="6"/>
        <v>366.2</v>
      </c>
      <c r="L40" s="88">
        <f t="shared" si="6"/>
        <v>184</v>
      </c>
      <c r="M40" s="88">
        <f t="shared" si="6"/>
        <v>274.60000000000002</v>
      </c>
      <c r="N40" s="88">
        <f t="shared" si="6"/>
        <v>653.20000000000005</v>
      </c>
      <c r="O40" s="88">
        <f t="shared" si="6"/>
        <v>925</v>
      </c>
      <c r="P40" s="88">
        <f t="shared" si="6"/>
        <v>940</v>
      </c>
      <c r="Q40" s="88">
        <f t="shared" si="6"/>
        <v>648.9</v>
      </c>
      <c r="R40" s="88">
        <f t="shared" si="6"/>
        <v>146</v>
      </c>
      <c r="S40" s="88">
        <f t="shared" si="6"/>
        <v>96</v>
      </c>
      <c r="T40" s="88">
        <f t="shared" si="6"/>
        <v>64</v>
      </c>
      <c r="U40" s="88">
        <f t="shared" si="6"/>
        <v>97</v>
      </c>
      <c r="V40" s="88">
        <f t="shared" si="6"/>
        <v>73</v>
      </c>
      <c r="W40" s="88">
        <f t="shared" si="6"/>
        <v>82</v>
      </c>
      <c r="X40" s="88">
        <f t="shared" si="6"/>
        <v>70</v>
      </c>
      <c r="Y40" s="88">
        <f t="shared" si="6"/>
        <v>79</v>
      </c>
      <c r="Z40" s="89" t="str">
        <f t="shared" si="6"/>
        <v/>
      </c>
      <c r="AA40" s="90">
        <f t="shared" si="5"/>
        <v>5431.9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177.2</v>
      </c>
      <c r="L45" s="99"/>
      <c r="M45" s="99">
        <v>4.5999999999999996</v>
      </c>
      <c r="N45" s="99">
        <v>414.2</v>
      </c>
      <c r="O45" s="99">
        <v>685</v>
      </c>
      <c r="P45" s="99">
        <v>700</v>
      </c>
      <c r="Q45" s="99">
        <v>451.9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2432.9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100</v>
      </c>
      <c r="C48" s="99">
        <v>100</v>
      </c>
      <c r="D48" s="99">
        <v>97</v>
      </c>
      <c r="E48" s="99">
        <v>96</v>
      </c>
      <c r="F48" s="99">
        <v>100</v>
      </c>
      <c r="G48" s="99">
        <v>100</v>
      </c>
      <c r="H48" s="99">
        <v>100</v>
      </c>
      <c r="I48" s="99">
        <v>50</v>
      </c>
      <c r="J48" s="99">
        <v>50</v>
      </c>
      <c r="K48" s="99">
        <v>50</v>
      </c>
      <c r="L48" s="99">
        <v>50</v>
      </c>
      <c r="M48" s="99">
        <v>50</v>
      </c>
      <c r="N48" s="99">
        <v>50</v>
      </c>
      <c r="O48" s="99">
        <v>50</v>
      </c>
      <c r="P48" s="99">
        <v>50</v>
      </c>
      <c r="Q48" s="99">
        <v>50</v>
      </c>
      <c r="R48" s="99">
        <v>50</v>
      </c>
      <c r="S48" s="99">
        <v>50</v>
      </c>
      <c r="T48" s="99">
        <v>50</v>
      </c>
      <c r="U48" s="99">
        <v>50</v>
      </c>
      <c r="V48" s="99">
        <v>50</v>
      </c>
      <c r="W48" s="99">
        <v>100</v>
      </c>
      <c r="X48" s="99">
        <v>100</v>
      </c>
      <c r="Y48" s="99">
        <v>100</v>
      </c>
      <c r="Z48" s="100"/>
      <c r="AA48" s="79">
        <f t="shared" si="7"/>
        <v>1693</v>
      </c>
    </row>
    <row r="49" spans="1:27" ht="30" customHeight="1" thickBot="1" x14ac:dyDescent="0.25">
      <c r="A49" s="86" t="s">
        <v>49</v>
      </c>
      <c r="B49" s="87">
        <f>IF(LEN(B$2)&gt;0,SUM(B43:B48),"")</f>
        <v>100</v>
      </c>
      <c r="C49" s="88">
        <f t="shared" ref="C49:Z49" si="8">IF(LEN(C$2)&gt;0,SUM(C43:C48),"")</f>
        <v>100</v>
      </c>
      <c r="D49" s="88">
        <f t="shared" si="8"/>
        <v>97</v>
      </c>
      <c r="E49" s="88">
        <f t="shared" si="8"/>
        <v>96</v>
      </c>
      <c r="F49" s="88">
        <f t="shared" si="8"/>
        <v>100</v>
      </c>
      <c r="G49" s="88">
        <f t="shared" si="8"/>
        <v>100</v>
      </c>
      <c r="H49" s="88">
        <f t="shared" si="8"/>
        <v>100</v>
      </c>
      <c r="I49" s="88">
        <f t="shared" si="8"/>
        <v>50</v>
      </c>
      <c r="J49" s="88">
        <f t="shared" si="8"/>
        <v>50</v>
      </c>
      <c r="K49" s="88">
        <f t="shared" si="8"/>
        <v>227.2</v>
      </c>
      <c r="L49" s="88">
        <f t="shared" si="8"/>
        <v>50</v>
      </c>
      <c r="M49" s="88">
        <f t="shared" si="8"/>
        <v>54.6</v>
      </c>
      <c r="N49" s="88">
        <f t="shared" si="8"/>
        <v>464.2</v>
      </c>
      <c r="O49" s="88">
        <f t="shared" si="8"/>
        <v>735</v>
      </c>
      <c r="P49" s="88">
        <f t="shared" si="8"/>
        <v>750</v>
      </c>
      <c r="Q49" s="88">
        <f t="shared" si="8"/>
        <v>501.9</v>
      </c>
      <c r="R49" s="88">
        <f t="shared" si="8"/>
        <v>50</v>
      </c>
      <c r="S49" s="88">
        <f t="shared" si="8"/>
        <v>50</v>
      </c>
      <c r="T49" s="88">
        <f t="shared" si="8"/>
        <v>50</v>
      </c>
      <c r="U49" s="88">
        <f t="shared" si="8"/>
        <v>50</v>
      </c>
      <c r="V49" s="88">
        <f t="shared" si="8"/>
        <v>50</v>
      </c>
      <c r="W49" s="88">
        <f t="shared" si="8"/>
        <v>100</v>
      </c>
      <c r="X49" s="88">
        <f t="shared" si="8"/>
        <v>100</v>
      </c>
      <c r="Y49" s="88">
        <f t="shared" si="8"/>
        <v>100</v>
      </c>
      <c r="Z49" s="89" t="str">
        <f t="shared" si="8"/>
        <v/>
      </c>
      <c r="AA49" s="90">
        <f t="shared" si="7"/>
        <v>4125.8999999999996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4635.7929999999997</v>
      </c>
      <c r="C52" s="88">
        <f t="shared" ref="C52:Z52" si="10">IF(LEN(C$2)&gt;0,SUM(C10:C15)+C26+C40,"")</f>
        <v>4463.8179999999993</v>
      </c>
      <c r="D52" s="88">
        <f t="shared" si="10"/>
        <v>4351.3890000000001</v>
      </c>
      <c r="E52" s="88">
        <f t="shared" si="10"/>
        <v>4356.7489999999998</v>
      </c>
      <c r="F52" s="88">
        <f t="shared" si="10"/>
        <v>4429.3569999999991</v>
      </c>
      <c r="G52" s="88">
        <f t="shared" si="10"/>
        <v>4714.5509999999995</v>
      </c>
      <c r="H52" s="88">
        <f t="shared" si="10"/>
        <v>5213.3739999999998</v>
      </c>
      <c r="I52" s="88">
        <f t="shared" si="10"/>
        <v>5347.2479999999996</v>
      </c>
      <c r="J52" s="88">
        <f t="shared" si="10"/>
        <v>6016.820999999999</v>
      </c>
      <c r="K52" s="88">
        <f t="shared" si="10"/>
        <v>6304.1410000000005</v>
      </c>
      <c r="L52" s="88">
        <f t="shared" si="10"/>
        <v>6567.7120000000004</v>
      </c>
      <c r="M52" s="88">
        <f t="shared" si="10"/>
        <v>6901.1620000000003</v>
      </c>
      <c r="N52" s="88">
        <f t="shared" si="10"/>
        <v>7176.4290000000001</v>
      </c>
      <c r="O52" s="88">
        <f t="shared" si="10"/>
        <v>7212.9070000000002</v>
      </c>
      <c r="P52" s="88">
        <f t="shared" si="10"/>
        <v>6976.3290000000015</v>
      </c>
      <c r="Q52" s="88">
        <f t="shared" si="10"/>
        <v>6451.97</v>
      </c>
      <c r="R52" s="88">
        <f t="shared" si="10"/>
        <v>5779.4019999999991</v>
      </c>
      <c r="S52" s="88">
        <f t="shared" si="10"/>
        <v>5880.8670000000011</v>
      </c>
      <c r="T52" s="88">
        <f t="shared" si="10"/>
        <v>6230.4370000000008</v>
      </c>
      <c r="U52" s="88">
        <f t="shared" si="10"/>
        <v>6434.1209999999992</v>
      </c>
      <c r="V52" s="88">
        <f t="shared" si="10"/>
        <v>6148.2150000000001</v>
      </c>
      <c r="W52" s="88">
        <f t="shared" si="10"/>
        <v>5748.5550000000003</v>
      </c>
      <c r="X52" s="88">
        <f t="shared" si="10"/>
        <v>5369.1970000000001</v>
      </c>
      <c r="Y52" s="88">
        <f t="shared" si="10"/>
        <v>4952.3529999999992</v>
      </c>
      <c r="Z52" s="89" t="str">
        <f t="shared" si="10"/>
        <v/>
      </c>
      <c r="AA52" s="104">
        <f>SUM(B52:Z52)</f>
        <v>137662.897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-860.4</v>
      </c>
      <c r="C4" s="18">
        <v>-762.1</v>
      </c>
      <c r="D4" s="18">
        <v>-591.1</v>
      </c>
      <c r="E4" s="18">
        <v>-609.79999999999995</v>
      </c>
      <c r="F4" s="18">
        <v>-562</v>
      </c>
      <c r="G4" s="18">
        <v>-642.6</v>
      </c>
      <c r="H4" s="18">
        <v>-869.5</v>
      </c>
      <c r="I4" s="18">
        <v>-391.1</v>
      </c>
      <c r="J4" s="18">
        <v>-318.7</v>
      </c>
      <c r="K4" s="18">
        <v>177.2</v>
      </c>
      <c r="L4" s="18">
        <v>-140.69999999999999</v>
      </c>
      <c r="M4" s="18">
        <v>4.5999999999999996</v>
      </c>
      <c r="N4" s="18">
        <v>414.2</v>
      </c>
      <c r="O4" s="18">
        <v>685</v>
      </c>
      <c r="P4" s="18">
        <v>700</v>
      </c>
      <c r="Q4" s="18">
        <v>451.9</v>
      </c>
      <c r="R4" s="18">
        <v>-210.2</v>
      </c>
      <c r="S4" s="18">
        <v>-509.2</v>
      </c>
      <c r="T4" s="18">
        <v>-748.7</v>
      </c>
      <c r="U4" s="18">
        <v>-638.9</v>
      </c>
      <c r="V4" s="18">
        <v>-631.29999999999995</v>
      </c>
      <c r="W4" s="18">
        <v>-902.2</v>
      </c>
      <c r="X4" s="18">
        <v>-916.8</v>
      </c>
      <c r="Y4" s="18">
        <v>-979.7</v>
      </c>
      <c r="Z4" s="19"/>
      <c r="AA4" s="111">
        <f>SUM(B4:Z4)</f>
        <v>-8852.1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94.09</v>
      </c>
      <c r="C7" s="117">
        <v>92.09</v>
      </c>
      <c r="D7" s="117">
        <v>91.31</v>
      </c>
      <c r="E7" s="117">
        <v>91.65</v>
      </c>
      <c r="F7" s="117">
        <v>91.62</v>
      </c>
      <c r="G7" s="117">
        <v>101.87</v>
      </c>
      <c r="H7" s="117">
        <v>173.38</v>
      </c>
      <c r="I7" s="117">
        <v>275.64999999999998</v>
      </c>
      <c r="J7" s="117">
        <v>168.4</v>
      </c>
      <c r="K7" s="117">
        <v>116.8</v>
      </c>
      <c r="L7" s="117">
        <v>92.06</v>
      </c>
      <c r="M7" s="117">
        <v>87.66</v>
      </c>
      <c r="N7" s="117">
        <v>81.39</v>
      </c>
      <c r="O7" s="117">
        <v>80.03</v>
      </c>
      <c r="P7" s="117">
        <v>79.86</v>
      </c>
      <c r="Q7" s="117">
        <v>91.02</v>
      </c>
      <c r="R7" s="117">
        <v>107.41</v>
      </c>
      <c r="S7" s="117">
        <v>172.3</v>
      </c>
      <c r="T7" s="117">
        <v>348.5</v>
      </c>
      <c r="U7" s="117">
        <v>425.83</v>
      </c>
      <c r="V7" s="117">
        <v>174.28</v>
      </c>
      <c r="W7" s="117">
        <v>135.63999999999999</v>
      </c>
      <c r="X7" s="117">
        <v>118.18</v>
      </c>
      <c r="Y7" s="117">
        <v>106.84</v>
      </c>
      <c r="Z7" s="118"/>
      <c r="AA7" s="119">
        <f>IF(SUM(B7:Z7)&lt;&gt;0,AVERAGEIF(B7:Z7,"&lt;&gt;"""),"")</f>
        <v>141.57750000000001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860.4</v>
      </c>
      <c r="C13" s="129">
        <v>762.1</v>
      </c>
      <c r="D13" s="129">
        <v>591.1</v>
      </c>
      <c r="E13" s="129">
        <v>609.79999999999995</v>
      </c>
      <c r="F13" s="129">
        <v>562</v>
      </c>
      <c r="G13" s="129">
        <v>642.6</v>
      </c>
      <c r="H13" s="129">
        <v>869.5</v>
      </c>
      <c r="I13" s="129">
        <v>391.1</v>
      </c>
      <c r="J13" s="129">
        <v>318.7</v>
      </c>
      <c r="K13" s="129"/>
      <c r="L13" s="129">
        <v>140.69999999999999</v>
      </c>
      <c r="M13" s="129"/>
      <c r="N13" s="129"/>
      <c r="O13" s="129"/>
      <c r="P13" s="129"/>
      <c r="Q13" s="129"/>
      <c r="R13" s="129">
        <v>210.2</v>
      </c>
      <c r="S13" s="129">
        <v>509.2</v>
      </c>
      <c r="T13" s="129">
        <v>748.7</v>
      </c>
      <c r="U13" s="129">
        <v>638.9</v>
      </c>
      <c r="V13" s="129">
        <v>631.29999999999995</v>
      </c>
      <c r="W13" s="129">
        <v>902.2</v>
      </c>
      <c r="X13" s="129">
        <v>916.8</v>
      </c>
      <c r="Y13" s="130">
        <v>979.7</v>
      </c>
      <c r="Z13" s="131"/>
      <c r="AA13" s="132">
        <f t="shared" si="0"/>
        <v>11285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860.4</v>
      </c>
      <c r="C16" s="135">
        <f t="shared" si="1"/>
        <v>762.1</v>
      </c>
      <c r="D16" s="135">
        <f t="shared" si="1"/>
        <v>591.1</v>
      </c>
      <c r="E16" s="135">
        <f t="shared" si="1"/>
        <v>609.79999999999995</v>
      </c>
      <c r="F16" s="135">
        <f t="shared" si="1"/>
        <v>562</v>
      </c>
      <c r="G16" s="135">
        <f t="shared" si="1"/>
        <v>642.6</v>
      </c>
      <c r="H16" s="135">
        <f t="shared" si="1"/>
        <v>869.5</v>
      </c>
      <c r="I16" s="135">
        <f t="shared" si="1"/>
        <v>391.1</v>
      </c>
      <c r="J16" s="135">
        <f t="shared" si="1"/>
        <v>318.7</v>
      </c>
      <c r="K16" s="135">
        <f t="shared" si="1"/>
        <v>0</v>
      </c>
      <c r="L16" s="135">
        <f t="shared" si="1"/>
        <v>140.69999999999999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210.2</v>
      </c>
      <c r="S16" s="135">
        <f t="shared" si="1"/>
        <v>509.2</v>
      </c>
      <c r="T16" s="135">
        <f t="shared" si="1"/>
        <v>748.7</v>
      </c>
      <c r="U16" s="135">
        <f t="shared" si="1"/>
        <v>638.9</v>
      </c>
      <c r="V16" s="135">
        <f t="shared" si="1"/>
        <v>631.29999999999995</v>
      </c>
      <c r="W16" s="135">
        <f t="shared" si="1"/>
        <v>902.2</v>
      </c>
      <c r="X16" s="135">
        <f t="shared" si="1"/>
        <v>916.8</v>
      </c>
      <c r="Y16" s="135">
        <f t="shared" si="1"/>
        <v>979.7</v>
      </c>
      <c r="Z16" s="136" t="str">
        <f t="shared" si="1"/>
        <v/>
      </c>
      <c r="AA16" s="90">
        <f t="shared" si="0"/>
        <v>11285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177.2</v>
      </c>
      <c r="L21" s="129"/>
      <c r="M21" s="129">
        <v>4.5999999999999996</v>
      </c>
      <c r="N21" s="129">
        <v>414.2</v>
      </c>
      <c r="O21" s="129">
        <v>685</v>
      </c>
      <c r="P21" s="129">
        <v>700</v>
      </c>
      <c r="Q21" s="129">
        <v>451.9</v>
      </c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2432.9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177.2</v>
      </c>
      <c r="L24" s="135">
        <f t="shared" si="3"/>
        <v>0</v>
      </c>
      <c r="M24" s="135">
        <f t="shared" si="3"/>
        <v>4.5999999999999996</v>
      </c>
      <c r="N24" s="135">
        <f t="shared" si="3"/>
        <v>414.2</v>
      </c>
      <c r="O24" s="135">
        <f t="shared" si="3"/>
        <v>685</v>
      </c>
      <c r="P24" s="135">
        <f t="shared" si="3"/>
        <v>700</v>
      </c>
      <c r="Q24" s="135">
        <f t="shared" si="3"/>
        <v>451.9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2432.9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2025-09-28T11:07:28Z</dcterms:created>
  <dcterms:modified xsi:type="dcterms:W3CDTF">2025-09-28T11:07:30Z</dcterms:modified>
</cp:coreProperties>
</file>