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X51" i="4"/>
  <c r="V51" i="4"/>
  <c r="T51" i="4"/>
  <c r="R51" i="4"/>
  <c r="P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AA48" i="4" s="1"/>
  <c r="B48" i="4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AA39" i="4" s="1"/>
  <c r="B39" i="4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25" i="4" s="1"/>
  <c r="AA19" i="4"/>
  <c r="Z16" i="4"/>
  <c r="Y16" i="4"/>
  <c r="Y51" i="4" s="1"/>
  <c r="X16" i="4"/>
  <c r="W16" i="4"/>
  <c r="W51" i="4" s="1"/>
  <c r="V16" i="4"/>
  <c r="U16" i="4"/>
  <c r="U51" i="4" s="1"/>
  <c r="T16" i="4"/>
  <c r="S16" i="4"/>
  <c r="S51" i="4" s="1"/>
  <c r="R16" i="4"/>
  <c r="Q16" i="4"/>
  <c r="Q51" i="4" s="1"/>
  <c r="P16" i="4"/>
  <c r="O16" i="4"/>
  <c r="O51" i="4" s="1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A15" i="4"/>
  <c r="AA14" i="4"/>
  <c r="AA13" i="4"/>
  <c r="AA12" i="4"/>
  <c r="AA11" i="4"/>
  <c r="AA16" i="4" s="1"/>
  <c r="AA10" i="4"/>
  <c r="AA7" i="4"/>
  <c r="AA4" i="4"/>
  <c r="AA51" i="4" l="1"/>
</calcChain>
</file>

<file path=xl/sharedStrings.xml><?xml version="1.0" encoding="utf-8"?>
<sst xmlns="http://schemas.openxmlformats.org/spreadsheetml/2006/main" count="117" uniqueCount="53">
  <si>
    <t>Publication on: 26/04/2024 11:32:30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</si>
  <si>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</si>
  <si>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</si>
  <si>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</si>
  <si>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</si>
  <si>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</si>
  <si>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</si>
  <si>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</si>
  <si>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</si>
  <si>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</si>
  <si>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</si>
  <si>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</si>
  <si>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</si>
  <si>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</si>
  <si>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</si>
  <si>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</si>
  <si>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</si>
  <si>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</si>
  <si>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</si>
  <si>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</si>
  <si>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</si>
  <si>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</si>
  <si>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</si>
  <si>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</si>
  <si>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</si>
  <si>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</si>
  <si>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</si>
  <si>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</si>
  <si>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</si>
  <si>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</si>
  <si>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</si>
  <si>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</si>
  <si>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</si>
  <si>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</si>
  <si>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</si>
  <si>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</si>
  <si>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</si>
  <si>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</si>
  <si>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</si>
  <si>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</si>
  <si>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</si>
  <si>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</si>
  <si>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</si>
  <si>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</si>
  <si>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</si>
  <si>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</si>
  <si>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</si>
  <si>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</si>
  <si>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</si>
  <si>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</si>
  <si>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</si>
  <si>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'3' Market</t>
  </si>
  <si>
    <t>Complementary Regional Intraday '3'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</si>
</sst>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E141-4769-9496-B309FC4C3BAF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E141-4769-9496-B309FC4C3BAF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13">
                  <c:v>30.992999999999999</c:v>
                </c:pt>
                <c:pt idx="14">
                  <c:v>34.811</c:v>
                </c:pt>
                <c:pt idx="15">
                  <c:v>37.242999999999995</c:v>
                </c:pt>
                <c:pt idx="16">
                  <c:v>42.924999999999997</c:v>
                </c:pt>
                <c:pt idx="17">
                  <c:v>59.527000000000001</c:v>
                </c:pt>
                <c:pt idx="18">
                  <c:v>10.167</c:v>
                </c:pt>
                <c:pt idx="20">
                  <c:v>28</c:v>
                </c:pt>
                <c:pt idx="21">
                  <c:v>5.4</c:v>
                </c:pt>
                <c:pt idx="22">
                  <c:v>11.56</c:v>
                </c:pt>
                <c:pt idx="23">
                  <c:v>47.563000000000002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41-4769-9496-B309FC4C3BAF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56.9</c:v>
                </c:pt>
                <c:pt idx="19">
                  <c:v>61.2</c:v>
                </c:pt>
                <c:pt idx="20">
                  <c:v>0</c:v>
                </c:pt>
                <c:pt idx="21">
                  <c:v>65.400000000000006</c:v>
                </c:pt>
                <c:pt idx="22">
                  <c:v>52.3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41-4769-9496-B309FC4C3BAF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2">
                  <c:v>15.052999999999999</c:v>
                </c:pt>
                <c:pt idx="13">
                  <c:v>15.117999999999999</c:v>
                </c:pt>
                <c:pt idx="14">
                  <c:v>15.734999999999998</c:v>
                </c:pt>
                <c:pt idx="15">
                  <c:v>15.619000000000002</c:v>
                </c:pt>
                <c:pt idx="16">
                  <c:v>7.7459999999999996</c:v>
                </c:pt>
                <c:pt idx="17">
                  <c:v>0.88</c:v>
                </c:pt>
                <c:pt idx="18">
                  <c:v>1.7000000000000001E-2</c:v>
                </c:pt>
                <c:pt idx="20">
                  <c:v>8.58</c:v>
                </c:pt>
                <c:pt idx="22">
                  <c:v>1.2420000000000002</c:v>
                </c:pt>
                <c:pt idx="23">
                  <c:v>2.952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41-4769-9496-B309FC4C3BAF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E141-4769-9496-B309FC4C3BAF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E141-4769-9496-B309FC4C3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12">
                  <c:v>20.088000000000001</c:v>
                </c:pt>
                <c:pt idx="13">
                  <c:v>46.111000000000004</c:v>
                </c:pt>
                <c:pt idx="14">
                  <c:v>59.414000000000001</c:v>
                </c:pt>
                <c:pt idx="15">
                  <c:v>54.667999999999999</c:v>
                </c:pt>
                <c:pt idx="16">
                  <c:v>51.436</c:v>
                </c:pt>
                <c:pt idx="17">
                  <c:v>60.407000000000004</c:v>
                </c:pt>
                <c:pt idx="18">
                  <c:v>68.284000000000006</c:v>
                </c:pt>
                <c:pt idx="19">
                  <c:v>62.795000000000002</c:v>
                </c:pt>
                <c:pt idx="20">
                  <c:v>55.515999999999998</c:v>
                </c:pt>
                <c:pt idx="21">
                  <c:v>71.780999999999992</c:v>
                </c:pt>
                <c:pt idx="22">
                  <c:v>65.082999999999998</c:v>
                </c:pt>
                <c:pt idx="23">
                  <c:v>50.515000000000008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41-4769-9496-B309FC4C3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12">
                  <c:v>53.44</c:v>
                </c:pt>
                <c:pt idx="13">
                  <c:v>66.099999999999994</c:v>
                </c:pt>
                <c:pt idx="14">
                  <c:v>66.48</c:v>
                </c:pt>
                <c:pt idx="15">
                  <c:v>70.42</c:v>
                </c:pt>
                <c:pt idx="16">
                  <c:v>71</c:v>
                </c:pt>
                <c:pt idx="17">
                  <c:v>78.91</c:v>
                </c:pt>
                <c:pt idx="18">
                  <c:v>104</c:v>
                </c:pt>
                <c:pt idx="19">
                  <c:v>115.4</c:v>
                </c:pt>
                <c:pt idx="20">
                  <c:v>157.4</c:v>
                </c:pt>
                <c:pt idx="21">
                  <c:v>107.24</c:v>
                </c:pt>
                <c:pt idx="22">
                  <c:v>94.68</c:v>
                </c:pt>
                <c:pt idx="23">
                  <c:v>91.42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41-4769-9496-B309FC4C3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45408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20.087999999999997</v>
      </c>
      <c r="O4" s="18">
        <v>46.111000000000004</v>
      </c>
      <c r="P4" s="18">
        <v>59.413999999999994</v>
      </c>
      <c r="Q4" s="18">
        <v>54.667999999999992</v>
      </c>
      <c r="R4" s="18">
        <v>51.436</v>
      </c>
      <c r="S4" s="18">
        <v>60.407000000000004</v>
      </c>
      <c r="T4" s="18">
        <v>68.296999999999997</v>
      </c>
      <c r="U4" s="18">
        <v>62.767000000000003</v>
      </c>
      <c r="V4" s="18">
        <v>55.515999999999998</v>
      </c>
      <c r="W4" s="18">
        <v>71.795000000000016</v>
      </c>
      <c r="X4" s="18">
        <v>65.102000000000004</v>
      </c>
      <c r="Y4" s="18">
        <v>50.514999999999993</v>
      </c>
      <c r="Z4" s="19"/>
      <c r="AA4" s="20">
        <f>SUM(B4:Z4)</f>
        <v>666.11599999999999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53.44</v>
      </c>
      <c r="O7" s="28">
        <v>66.099999999999994</v>
      </c>
      <c r="P7" s="28">
        <v>66.48</v>
      </c>
      <c r="Q7" s="28">
        <v>70.42</v>
      </c>
      <c r="R7" s="28">
        <v>71</v>
      </c>
      <c r="S7" s="28">
        <v>78.91</v>
      </c>
      <c r="T7" s="28">
        <v>104</v>
      </c>
      <c r="U7" s="28">
        <v>115.4</v>
      </c>
      <c r="V7" s="28">
        <v>157.4</v>
      </c>
      <c r="W7" s="28">
        <v>107.24</v>
      </c>
      <c r="X7" s="28">
        <v>94.68</v>
      </c>
      <c r="Y7" s="28">
        <v>91.42</v>
      </c>
      <c r="Z7" s="29"/>
      <c r="AA7" s="30">
        <f>IF(SUM(B7:Z7)&lt;&gt;0,AVERAGEIF(B7:Z7,"&lt;&gt;"""),"")</f>
        <v>89.707499999999996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>
        <v>30.992999999999999</v>
      </c>
      <c r="P12" s="52">
        <v>34.811</v>
      </c>
      <c r="Q12" s="52">
        <v>37.242999999999995</v>
      </c>
      <c r="R12" s="52">
        <v>42.924999999999997</v>
      </c>
      <c r="S12" s="52">
        <v>59.527000000000001</v>
      </c>
      <c r="T12" s="52">
        <v>10.167</v>
      </c>
      <c r="U12" s="52"/>
      <c r="V12" s="52">
        <v>28</v>
      </c>
      <c r="W12" s="52">
        <v>5.4</v>
      </c>
      <c r="X12" s="52">
        <v>11.56</v>
      </c>
      <c r="Y12" s="52">
        <v>47.563000000000002</v>
      </c>
      <c r="Z12" s="53"/>
      <c r="AA12" s="54">
        <f t="shared" si="0"/>
        <v>308.18899999999996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15.052999999999999</v>
      </c>
      <c r="O14" s="57">
        <v>15.117999999999999</v>
      </c>
      <c r="P14" s="57">
        <v>15.734999999999998</v>
      </c>
      <c r="Q14" s="57">
        <v>15.619000000000002</v>
      </c>
      <c r="R14" s="57">
        <v>7.7459999999999996</v>
      </c>
      <c r="S14" s="57">
        <v>0.88</v>
      </c>
      <c r="T14" s="57">
        <v>1.7000000000000001E-2</v>
      </c>
      <c r="U14" s="57"/>
      <c r="V14" s="57">
        <v>8.58</v>
      </c>
      <c r="W14" s="57"/>
      <c r="X14" s="57">
        <v>1.2420000000000002</v>
      </c>
      <c r="Y14" s="57">
        <v>2.952</v>
      </c>
      <c r="Z14" s="58"/>
      <c r="AA14" s="59">
        <f t="shared" si="0"/>
        <v>82.941999999999993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15.052999999999999</v>
      </c>
      <c r="O16" s="62">
        <f t="shared" si="1"/>
        <v>46.110999999999997</v>
      </c>
      <c r="P16" s="62">
        <f t="shared" si="1"/>
        <v>50.545999999999999</v>
      </c>
      <c r="Q16" s="62">
        <f t="shared" si="1"/>
        <v>52.861999999999995</v>
      </c>
      <c r="R16" s="62">
        <f t="shared" si="1"/>
        <v>50.670999999999999</v>
      </c>
      <c r="S16" s="62">
        <f t="shared" si="1"/>
        <v>60.407000000000004</v>
      </c>
      <c r="T16" s="62">
        <f t="shared" si="1"/>
        <v>10.183999999999999</v>
      </c>
      <c r="U16" s="62">
        <f t="shared" si="1"/>
        <v>0</v>
      </c>
      <c r="V16" s="62">
        <f t="shared" si="1"/>
        <v>36.58</v>
      </c>
      <c r="W16" s="62">
        <f t="shared" si="1"/>
        <v>5.4</v>
      </c>
      <c r="X16" s="62">
        <f t="shared" si="1"/>
        <v>12.802000000000001</v>
      </c>
      <c r="Y16" s="62">
        <f t="shared" si="1"/>
        <v>50.515000000000001</v>
      </c>
      <c r="Z16" s="63" t="str">
        <f t="shared" si="1"/>
        <v/>
      </c>
      <c r="AA16" s="64">
        <f>SUM(AA10:AA15)</f>
        <v>391.13099999999997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>
        <v>5.0350000000000001</v>
      </c>
      <c r="O20" s="77"/>
      <c r="P20" s="77">
        <v>5.7949999999999999</v>
      </c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10.83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>
        <v>3.073</v>
      </c>
      <c r="Q21" s="81">
        <v>1.806</v>
      </c>
      <c r="R21" s="81">
        <v>0.76500000000000001</v>
      </c>
      <c r="S21" s="81"/>
      <c r="T21" s="81">
        <v>1.2130000000000001</v>
      </c>
      <c r="U21" s="81">
        <v>1.5669999999999999</v>
      </c>
      <c r="V21" s="81">
        <v>18.936</v>
      </c>
      <c r="W21" s="81">
        <v>0.995</v>
      </c>
      <c r="X21" s="81"/>
      <c r="Y21" s="81"/>
      <c r="Z21" s="78"/>
      <c r="AA21" s="79">
        <f t="shared" si="2"/>
        <v>28.355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 t="str">
        <f>IF(LEN(B$2)&gt;0,SUM(B19:B24),"")</f>
        <v/>
      </c>
      <c r="C25" s="88" t="str">
        <f t="shared" ref="C25:Z25" si="3">IF(LEN(C$2)&gt;0,SUM(C19:C24),"")</f>
        <v/>
      </c>
      <c r="D25" s="88" t="str">
        <f t="shared" si="3"/>
        <v/>
      </c>
      <c r="E25" s="88" t="str">
        <f t="shared" si="3"/>
        <v/>
      </c>
      <c r="F25" s="88" t="str">
        <f t="shared" si="3"/>
        <v/>
      </c>
      <c r="G25" s="88" t="str">
        <f t="shared" si="3"/>
        <v/>
      </c>
      <c r="H25" s="88" t="str">
        <f t="shared" si="3"/>
        <v/>
      </c>
      <c r="I25" s="88" t="str">
        <f t="shared" si="3"/>
        <v/>
      </c>
      <c r="J25" s="88" t="str">
        <f t="shared" si="3"/>
        <v/>
      </c>
      <c r="K25" s="88" t="str">
        <f t="shared" si="3"/>
        <v/>
      </c>
      <c r="L25" s="88" t="str">
        <f t="shared" si="3"/>
        <v/>
      </c>
      <c r="M25" s="88" t="str">
        <f t="shared" si="3"/>
        <v/>
      </c>
      <c r="N25" s="88">
        <f t="shared" si="3"/>
        <v>5.0350000000000001</v>
      </c>
      <c r="O25" s="88">
        <f t="shared" si="3"/>
        <v>0</v>
      </c>
      <c r="P25" s="88">
        <f t="shared" si="3"/>
        <v>8.8680000000000003</v>
      </c>
      <c r="Q25" s="88">
        <f t="shared" si="3"/>
        <v>1.806</v>
      </c>
      <c r="R25" s="88">
        <f t="shared" si="3"/>
        <v>0.76500000000000001</v>
      </c>
      <c r="S25" s="88">
        <f t="shared" si="3"/>
        <v>0</v>
      </c>
      <c r="T25" s="88">
        <f t="shared" si="3"/>
        <v>1.2130000000000001</v>
      </c>
      <c r="U25" s="88">
        <f t="shared" si="3"/>
        <v>1.5669999999999999</v>
      </c>
      <c r="V25" s="88">
        <f t="shared" si="3"/>
        <v>18.936</v>
      </c>
      <c r="W25" s="88">
        <f t="shared" si="3"/>
        <v>0.995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39.185000000000002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20.088000000000001</v>
      </c>
      <c r="O29" s="77">
        <v>46.110999999999997</v>
      </c>
      <c r="P29" s="77">
        <v>59.414000000000001</v>
      </c>
      <c r="Q29" s="77">
        <v>54.667999999999999</v>
      </c>
      <c r="R29" s="77">
        <v>51.436</v>
      </c>
      <c r="S29" s="77">
        <v>60.406999999999996</v>
      </c>
      <c r="T29" s="77">
        <v>11.397</v>
      </c>
      <c r="U29" s="77">
        <v>1.5669999999999999</v>
      </c>
      <c r="V29" s="77">
        <v>55.515999999999998</v>
      </c>
      <c r="W29" s="77">
        <v>6.3949999999999996</v>
      </c>
      <c r="X29" s="77">
        <v>12.802</v>
      </c>
      <c r="Y29" s="77">
        <v>50.515000000000001</v>
      </c>
      <c r="Z29" s="78"/>
      <c r="AA29" s="79">
        <f>SUM(B29:Z29)</f>
        <v>430.31600000000003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 t="str">
        <f>IF(LEN(B$2)&gt;0,SUM(B28:B30),"")</f>
        <v/>
      </c>
      <c r="C31" s="62" t="str">
        <f t="shared" ref="C31:Z31" si="4">IF(LEN(C$2)&gt;0,SUM(C28:C30),"")</f>
        <v/>
      </c>
      <c r="D31" s="62" t="str">
        <f t="shared" si="4"/>
        <v/>
      </c>
      <c r="E31" s="62" t="str">
        <f t="shared" si="4"/>
        <v/>
      </c>
      <c r="F31" s="62" t="str">
        <f t="shared" si="4"/>
        <v/>
      </c>
      <c r="G31" s="62" t="str">
        <f t="shared" si="4"/>
        <v/>
      </c>
      <c r="H31" s="62" t="str">
        <f t="shared" si="4"/>
        <v/>
      </c>
      <c r="I31" s="62" t="str">
        <f t="shared" si="4"/>
        <v/>
      </c>
      <c r="J31" s="62" t="str">
        <f t="shared" si="4"/>
        <v/>
      </c>
      <c r="K31" s="62" t="str">
        <f t="shared" si="4"/>
        <v/>
      </c>
      <c r="L31" s="62" t="str">
        <f t="shared" si="4"/>
        <v/>
      </c>
      <c r="M31" s="62" t="str">
        <f t="shared" si="4"/>
        <v/>
      </c>
      <c r="N31" s="62">
        <f t="shared" si="4"/>
        <v>20.088000000000001</v>
      </c>
      <c r="O31" s="62">
        <f t="shared" si="4"/>
        <v>46.110999999999997</v>
      </c>
      <c r="P31" s="62">
        <f t="shared" si="4"/>
        <v>59.414000000000001</v>
      </c>
      <c r="Q31" s="62">
        <f t="shared" si="4"/>
        <v>54.667999999999999</v>
      </c>
      <c r="R31" s="62">
        <f t="shared" si="4"/>
        <v>51.436</v>
      </c>
      <c r="S31" s="62">
        <f t="shared" si="4"/>
        <v>60.406999999999996</v>
      </c>
      <c r="T31" s="62">
        <f t="shared" si="4"/>
        <v>11.397</v>
      </c>
      <c r="U31" s="62">
        <f t="shared" si="4"/>
        <v>1.5669999999999999</v>
      </c>
      <c r="V31" s="62">
        <f t="shared" si="4"/>
        <v>55.515999999999998</v>
      </c>
      <c r="W31" s="62">
        <f t="shared" si="4"/>
        <v>6.3949999999999996</v>
      </c>
      <c r="X31" s="62">
        <f t="shared" si="4"/>
        <v>12.802</v>
      </c>
      <c r="Y31" s="62">
        <f t="shared" si="4"/>
        <v>50.515000000000001</v>
      </c>
      <c r="Z31" s="63" t="str">
        <f t="shared" si="4"/>
        <v/>
      </c>
      <c r="AA31" s="64">
        <f>SUM(AA28:AA30)</f>
        <v>430.31600000000003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>
        <v>56.9</v>
      </c>
      <c r="U38" s="99">
        <v>61.2</v>
      </c>
      <c r="V38" s="99"/>
      <c r="W38" s="99">
        <v>65.400000000000006</v>
      </c>
      <c r="X38" s="99">
        <v>52.3</v>
      </c>
      <c r="Y38" s="99"/>
      <c r="Z38" s="100"/>
      <c r="AA38" s="79">
        <f t="shared" si="5"/>
        <v>235.8</v>
      </c>
    </row>
    <row r="39" spans="1:27" ht="30" customHeight="1" thickBot="1" x14ac:dyDescent="0.25">
      <c r="A39" s="86" t="s">
        <v>32</v>
      </c>
      <c r="B39" s="87" t="str">
        <f t="shared" ref="B39:Z39" si="6">IF(LEN(B$2)&gt;0,SUM(B34:B38),"")</f>
        <v/>
      </c>
      <c r="C39" s="88" t="str">
        <f t="shared" si="6"/>
        <v/>
      </c>
      <c r="D39" s="88" t="str">
        <f t="shared" si="6"/>
        <v/>
      </c>
      <c r="E39" s="88" t="str">
        <f t="shared" si="6"/>
        <v/>
      </c>
      <c r="F39" s="88" t="str">
        <f t="shared" si="6"/>
        <v/>
      </c>
      <c r="G39" s="88" t="str">
        <f t="shared" si="6"/>
        <v/>
      </c>
      <c r="H39" s="88" t="str">
        <f t="shared" si="6"/>
        <v/>
      </c>
      <c r="I39" s="88" t="str">
        <f t="shared" si="6"/>
        <v/>
      </c>
      <c r="J39" s="88" t="str">
        <f t="shared" si="6"/>
        <v/>
      </c>
      <c r="K39" s="88" t="str">
        <f t="shared" si="6"/>
        <v/>
      </c>
      <c r="L39" s="88" t="str">
        <f t="shared" si="6"/>
        <v/>
      </c>
      <c r="M39" s="88" t="str">
        <f t="shared" si="6"/>
        <v/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56.9</v>
      </c>
      <c r="U39" s="88">
        <f t="shared" si="6"/>
        <v>61.2</v>
      </c>
      <c r="V39" s="88">
        <f t="shared" si="6"/>
        <v>0</v>
      </c>
      <c r="W39" s="88">
        <f t="shared" si="6"/>
        <v>65.400000000000006</v>
      </c>
      <c r="X39" s="88">
        <f t="shared" si="6"/>
        <v>52.3</v>
      </c>
      <c r="Y39" s="88">
        <f t="shared" si="6"/>
        <v>0</v>
      </c>
      <c r="Z39" s="89" t="str">
        <f t="shared" si="6"/>
        <v/>
      </c>
      <c r="AA39" s="90">
        <f t="shared" si="5"/>
        <v>235.8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>
        <v>56.9</v>
      </c>
      <c r="U46" s="99">
        <v>61.2</v>
      </c>
      <c r="V46" s="99"/>
      <c r="W46" s="99">
        <v>65.400000000000006</v>
      </c>
      <c r="X46" s="99">
        <v>52.3</v>
      </c>
      <c r="Y46" s="99"/>
      <c r="Z46" s="100"/>
      <c r="AA46" s="79">
        <f t="shared" si="7"/>
        <v>235.8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 t="str">
        <f>IF(LEN(B$2)&gt;0,SUM(B42:B47),"")</f>
        <v/>
      </c>
      <c r="C48" s="88" t="str">
        <f t="shared" ref="C48:Z48" si="8">IF(LEN(C$2)&gt;0,SUM(C42:C47),"")</f>
        <v/>
      </c>
      <c r="D48" s="88" t="str">
        <f t="shared" si="8"/>
        <v/>
      </c>
      <c r="E48" s="88" t="str">
        <f t="shared" si="8"/>
        <v/>
      </c>
      <c r="F48" s="88" t="str">
        <f t="shared" si="8"/>
        <v/>
      </c>
      <c r="G48" s="88" t="str">
        <f t="shared" si="8"/>
        <v/>
      </c>
      <c r="H48" s="88" t="str">
        <f t="shared" si="8"/>
        <v/>
      </c>
      <c r="I48" s="88" t="str">
        <f t="shared" si="8"/>
        <v/>
      </c>
      <c r="J48" s="88" t="str">
        <f t="shared" si="8"/>
        <v/>
      </c>
      <c r="K48" s="88" t="str">
        <f t="shared" si="8"/>
        <v/>
      </c>
      <c r="L48" s="88" t="str">
        <f t="shared" si="8"/>
        <v/>
      </c>
      <c r="M48" s="88" t="str">
        <f t="shared" si="8"/>
        <v/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56.9</v>
      </c>
      <c r="U48" s="88">
        <f t="shared" si="8"/>
        <v>61.2</v>
      </c>
      <c r="V48" s="88">
        <f t="shared" si="8"/>
        <v>0</v>
      </c>
      <c r="W48" s="88">
        <f t="shared" si="8"/>
        <v>65.400000000000006</v>
      </c>
      <c r="X48" s="88">
        <f t="shared" si="8"/>
        <v>52.3</v>
      </c>
      <c r="Y48" s="88">
        <f t="shared" si="8"/>
        <v>0</v>
      </c>
      <c r="Z48" s="89" t="str">
        <f t="shared" si="8"/>
        <v/>
      </c>
      <c r="AA48" s="90">
        <f t="shared" si="7"/>
        <v>235.8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 t="str">
        <f t="shared" ref="B51:Z51" si="10">IF(LEN(B$2)&gt;0,B16+B25+B39,"")</f>
        <v/>
      </c>
      <c r="C51" s="88" t="str">
        <f t="shared" si="10"/>
        <v/>
      </c>
      <c r="D51" s="88" t="str">
        <f t="shared" si="10"/>
        <v/>
      </c>
      <c r="E51" s="88" t="str">
        <f t="shared" si="10"/>
        <v/>
      </c>
      <c r="F51" s="88" t="str">
        <f t="shared" si="10"/>
        <v/>
      </c>
      <c r="G51" s="88" t="str">
        <f t="shared" si="10"/>
        <v/>
      </c>
      <c r="H51" s="88" t="str">
        <f t="shared" si="10"/>
        <v/>
      </c>
      <c r="I51" s="88" t="str">
        <f t="shared" si="10"/>
        <v/>
      </c>
      <c r="J51" s="88" t="str">
        <f t="shared" si="10"/>
        <v/>
      </c>
      <c r="K51" s="88" t="str">
        <f t="shared" si="10"/>
        <v/>
      </c>
      <c r="L51" s="88" t="str">
        <f t="shared" si="10"/>
        <v/>
      </c>
      <c r="M51" s="88" t="str">
        <f t="shared" si="10"/>
        <v/>
      </c>
      <c r="N51" s="88">
        <f t="shared" si="10"/>
        <v>20.088000000000001</v>
      </c>
      <c r="O51" s="88">
        <f t="shared" si="10"/>
        <v>46.110999999999997</v>
      </c>
      <c r="P51" s="88">
        <f t="shared" si="10"/>
        <v>59.414000000000001</v>
      </c>
      <c r="Q51" s="88">
        <f t="shared" si="10"/>
        <v>54.667999999999992</v>
      </c>
      <c r="R51" s="88">
        <f t="shared" si="10"/>
        <v>51.436</v>
      </c>
      <c r="S51" s="88">
        <f t="shared" si="10"/>
        <v>60.407000000000004</v>
      </c>
      <c r="T51" s="88">
        <f t="shared" si="10"/>
        <v>68.296999999999997</v>
      </c>
      <c r="U51" s="88">
        <f t="shared" si="10"/>
        <v>62.767000000000003</v>
      </c>
      <c r="V51" s="88">
        <f t="shared" si="10"/>
        <v>55.515999999999998</v>
      </c>
      <c r="W51" s="88">
        <f t="shared" si="10"/>
        <v>71.795000000000002</v>
      </c>
      <c r="X51" s="88">
        <f t="shared" si="10"/>
        <v>65.102000000000004</v>
      </c>
      <c r="Y51" s="88">
        <f t="shared" si="10"/>
        <v>50.515000000000001</v>
      </c>
      <c r="Z51" s="89" t="str">
        <f t="shared" si="10"/>
        <v/>
      </c>
      <c r="AA51" s="104">
        <f>SUM(B51:Z51)</f>
        <v>666.11599999999999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45408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20.088000000000001</v>
      </c>
      <c r="O4" s="18">
        <v>46.111000000000004</v>
      </c>
      <c r="P4" s="18">
        <v>59.414000000000001</v>
      </c>
      <c r="Q4" s="18">
        <v>54.667999999999999</v>
      </c>
      <c r="R4" s="18">
        <v>51.436</v>
      </c>
      <c r="S4" s="18">
        <v>60.407000000000004</v>
      </c>
      <c r="T4" s="18">
        <v>68.284000000000006</v>
      </c>
      <c r="U4" s="18">
        <v>62.795000000000002</v>
      </c>
      <c r="V4" s="18">
        <v>55.515999999999998</v>
      </c>
      <c r="W4" s="18">
        <v>71.780999999999992</v>
      </c>
      <c r="X4" s="18">
        <v>65.082999999999998</v>
      </c>
      <c r="Y4" s="18">
        <v>50.515000000000008</v>
      </c>
      <c r="Z4" s="19"/>
      <c r="AA4" s="20">
        <f>SUM(B4:Z4)</f>
        <v>666.09799999999996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53.44</v>
      </c>
      <c r="O7" s="28">
        <v>66.099999999999994</v>
      </c>
      <c r="P7" s="28">
        <v>66.48</v>
      </c>
      <c r="Q7" s="28">
        <v>70.42</v>
      </c>
      <c r="R7" s="28">
        <v>71</v>
      </c>
      <c r="S7" s="28">
        <v>78.91</v>
      </c>
      <c r="T7" s="28">
        <v>104</v>
      </c>
      <c r="U7" s="28">
        <v>115.4</v>
      </c>
      <c r="V7" s="28">
        <v>157.4</v>
      </c>
      <c r="W7" s="28">
        <v>107.24</v>
      </c>
      <c r="X7" s="28">
        <v>94.68</v>
      </c>
      <c r="Y7" s="28">
        <v>91.42</v>
      </c>
      <c r="Z7" s="29"/>
      <c r="AA7" s="30">
        <f>IF(SUM(B7:Z7)&lt;&gt;0,AVERAGEIF(B7:Z7,"&lt;&gt;"""),"")</f>
        <v>89.707499999999996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>
        <v>1.27</v>
      </c>
      <c r="Q14" s="57">
        <v>8.2650000000000006</v>
      </c>
      <c r="R14" s="57">
        <v>5.7060000000000004</v>
      </c>
      <c r="S14" s="57">
        <v>13.372</v>
      </c>
      <c r="T14" s="57">
        <v>9.9880000000000013</v>
      </c>
      <c r="U14" s="57">
        <v>17.988000000000003</v>
      </c>
      <c r="V14" s="57">
        <v>14</v>
      </c>
      <c r="W14" s="57">
        <v>33.113</v>
      </c>
      <c r="X14" s="57">
        <v>19.753</v>
      </c>
      <c r="Y14" s="57">
        <v>14</v>
      </c>
      <c r="Z14" s="58"/>
      <c r="AA14" s="59">
        <f t="shared" si="0"/>
        <v>137.45499999999998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0</v>
      </c>
      <c r="O16" s="62">
        <f t="shared" si="1"/>
        <v>0</v>
      </c>
      <c r="P16" s="62">
        <f t="shared" si="1"/>
        <v>1.27</v>
      </c>
      <c r="Q16" s="62">
        <f t="shared" si="1"/>
        <v>8.2650000000000006</v>
      </c>
      <c r="R16" s="62">
        <f t="shared" si="1"/>
        <v>5.7060000000000004</v>
      </c>
      <c r="S16" s="62">
        <f t="shared" si="1"/>
        <v>13.372</v>
      </c>
      <c r="T16" s="62">
        <f t="shared" si="1"/>
        <v>9.9880000000000013</v>
      </c>
      <c r="U16" s="62">
        <f t="shared" si="1"/>
        <v>17.988000000000003</v>
      </c>
      <c r="V16" s="62">
        <f t="shared" si="1"/>
        <v>14</v>
      </c>
      <c r="W16" s="62">
        <f t="shared" si="1"/>
        <v>33.113</v>
      </c>
      <c r="X16" s="62">
        <f t="shared" si="1"/>
        <v>19.753</v>
      </c>
      <c r="Y16" s="62">
        <f t="shared" si="1"/>
        <v>14</v>
      </c>
      <c r="Z16" s="63" t="str">
        <f t="shared" si="1"/>
        <v/>
      </c>
      <c r="AA16" s="64">
        <f>SUM(AA10:AA15)</f>
        <v>137.45499999999998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>
        <v>7.8810000000000002</v>
      </c>
      <c r="O20" s="77">
        <v>18.905000000000001</v>
      </c>
      <c r="P20" s="77">
        <v>20.508000000000003</v>
      </c>
      <c r="Q20" s="77">
        <v>17.279</v>
      </c>
      <c r="R20" s="77">
        <v>16.545999999999999</v>
      </c>
      <c r="S20" s="77">
        <v>16.030999999999999</v>
      </c>
      <c r="T20" s="77">
        <v>18.902999999999999</v>
      </c>
      <c r="U20" s="77">
        <v>19.036999999999999</v>
      </c>
      <c r="V20" s="77">
        <v>14.323</v>
      </c>
      <c r="W20" s="77">
        <v>14.339</v>
      </c>
      <c r="X20" s="77">
        <v>23.707999999999998</v>
      </c>
      <c r="Y20" s="77">
        <v>13.222</v>
      </c>
      <c r="Z20" s="78"/>
      <c r="AA20" s="79">
        <f t="shared" si="2"/>
        <v>200.68200000000002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12.207000000000001</v>
      </c>
      <c r="O21" s="81">
        <v>27.206</v>
      </c>
      <c r="P21" s="81">
        <v>37.636000000000003</v>
      </c>
      <c r="Q21" s="81">
        <v>29.123999999999999</v>
      </c>
      <c r="R21" s="81">
        <v>29.184000000000001</v>
      </c>
      <c r="S21" s="81">
        <v>31.004000000000001</v>
      </c>
      <c r="T21" s="81">
        <v>39.393000000000001</v>
      </c>
      <c r="U21" s="81">
        <v>25.77</v>
      </c>
      <c r="V21" s="81">
        <v>27.193000000000001</v>
      </c>
      <c r="W21" s="81">
        <v>24.329000000000001</v>
      </c>
      <c r="X21" s="81">
        <v>21.622</v>
      </c>
      <c r="Y21" s="81">
        <v>23.292999999999999</v>
      </c>
      <c r="Z21" s="78"/>
      <c r="AA21" s="79">
        <f t="shared" si="2"/>
        <v>327.96100000000001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0</v>
      </c>
      <c r="C25" s="88">
        <f t="shared" si="3"/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20.088000000000001</v>
      </c>
      <c r="O25" s="88">
        <f t="shared" si="3"/>
        <v>46.111000000000004</v>
      </c>
      <c r="P25" s="88">
        <f t="shared" si="3"/>
        <v>58.144000000000005</v>
      </c>
      <c r="Q25" s="88">
        <f t="shared" si="3"/>
        <v>46.402999999999999</v>
      </c>
      <c r="R25" s="88">
        <f t="shared" si="3"/>
        <v>45.730000000000004</v>
      </c>
      <c r="S25" s="88">
        <f t="shared" si="3"/>
        <v>47.034999999999997</v>
      </c>
      <c r="T25" s="88">
        <f t="shared" si="3"/>
        <v>58.295999999999999</v>
      </c>
      <c r="U25" s="88">
        <f t="shared" si="3"/>
        <v>44.807000000000002</v>
      </c>
      <c r="V25" s="88">
        <f t="shared" si="3"/>
        <v>41.516000000000005</v>
      </c>
      <c r="W25" s="88">
        <f t="shared" si="3"/>
        <v>38.667999999999999</v>
      </c>
      <c r="X25" s="88">
        <f t="shared" si="3"/>
        <v>45.33</v>
      </c>
      <c r="Y25" s="88">
        <f t="shared" si="3"/>
        <v>36.515000000000001</v>
      </c>
      <c r="Z25" s="89">
        <f t="shared" si="3"/>
        <v>0</v>
      </c>
      <c r="AA25" s="90">
        <f t="shared" si="3"/>
        <v>528.64300000000003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20.088000000000001</v>
      </c>
      <c r="O29" s="77">
        <v>46.110999999999997</v>
      </c>
      <c r="P29" s="77">
        <v>59.414000000000001</v>
      </c>
      <c r="Q29" s="77">
        <v>54.667999999999999</v>
      </c>
      <c r="R29" s="77">
        <v>51.436</v>
      </c>
      <c r="S29" s="77">
        <v>60.406999999999996</v>
      </c>
      <c r="T29" s="77">
        <v>68.284000000000006</v>
      </c>
      <c r="U29" s="77">
        <v>62.795000000000002</v>
      </c>
      <c r="V29" s="77">
        <v>55.515999999999998</v>
      </c>
      <c r="W29" s="77">
        <v>71.781000000000006</v>
      </c>
      <c r="X29" s="77">
        <v>65.082999999999998</v>
      </c>
      <c r="Y29" s="77">
        <v>50.515000000000001</v>
      </c>
      <c r="Z29" s="78"/>
      <c r="AA29" s="79">
        <f>SUM(B29:Z29)</f>
        <v>666.09799999999996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0</v>
      </c>
      <c r="C31" s="62">
        <f t="shared" si="4"/>
        <v>0</v>
      </c>
      <c r="D31" s="62">
        <f t="shared" si="4"/>
        <v>0</v>
      </c>
      <c r="E31" s="62">
        <f t="shared" si="4"/>
        <v>0</v>
      </c>
      <c r="F31" s="62">
        <f t="shared" si="4"/>
        <v>0</v>
      </c>
      <c r="G31" s="62">
        <f t="shared" si="4"/>
        <v>0</v>
      </c>
      <c r="H31" s="62">
        <f t="shared" si="4"/>
        <v>0</v>
      </c>
      <c r="I31" s="62">
        <f t="shared" si="4"/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20.088000000000001</v>
      </c>
      <c r="O31" s="62">
        <f t="shared" si="4"/>
        <v>46.110999999999997</v>
      </c>
      <c r="P31" s="62">
        <f t="shared" si="4"/>
        <v>59.414000000000001</v>
      </c>
      <c r="Q31" s="62">
        <f t="shared" si="4"/>
        <v>54.667999999999999</v>
      </c>
      <c r="R31" s="62">
        <f t="shared" si="4"/>
        <v>51.436</v>
      </c>
      <c r="S31" s="62">
        <f t="shared" si="4"/>
        <v>60.406999999999996</v>
      </c>
      <c r="T31" s="62">
        <f t="shared" si="4"/>
        <v>68.284000000000006</v>
      </c>
      <c r="U31" s="62">
        <f t="shared" si="4"/>
        <v>62.795000000000002</v>
      </c>
      <c r="V31" s="62">
        <f t="shared" si="4"/>
        <v>55.515999999999998</v>
      </c>
      <c r="W31" s="62">
        <f t="shared" si="4"/>
        <v>71.781000000000006</v>
      </c>
      <c r="X31" s="62">
        <f t="shared" si="4"/>
        <v>65.082999999999998</v>
      </c>
      <c r="Y31" s="62">
        <f t="shared" si="4"/>
        <v>50.515000000000001</v>
      </c>
      <c r="Z31" s="63">
        <f t="shared" si="4"/>
        <v>0</v>
      </c>
      <c r="AA31" s="64">
        <f t="shared" si="4"/>
        <v>666.09799999999996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0</v>
      </c>
      <c r="C51" s="88">
        <f t="shared" si="10"/>
        <v>0</v>
      </c>
      <c r="D51" s="88">
        <f t="shared" si="10"/>
        <v>0</v>
      </c>
      <c r="E51" s="88">
        <f t="shared" si="10"/>
        <v>0</v>
      </c>
      <c r="F51" s="88">
        <f t="shared" si="10"/>
        <v>0</v>
      </c>
      <c r="G51" s="88">
        <f t="shared" si="10"/>
        <v>0</v>
      </c>
      <c r="H51" s="88">
        <f t="shared" si="10"/>
        <v>0</v>
      </c>
      <c r="I51" s="88">
        <f t="shared" si="10"/>
        <v>0</v>
      </c>
      <c r="J51" s="88">
        <f t="shared" si="10"/>
        <v>0</v>
      </c>
      <c r="K51" s="88">
        <f t="shared" si="10"/>
        <v>0</v>
      </c>
      <c r="L51" s="88">
        <f t="shared" si="10"/>
        <v>0</v>
      </c>
      <c r="M51" s="88">
        <f t="shared" si="10"/>
        <v>0</v>
      </c>
      <c r="N51" s="88">
        <f t="shared" si="10"/>
        <v>20.088000000000001</v>
      </c>
      <c r="O51" s="88">
        <f t="shared" si="10"/>
        <v>46.111000000000004</v>
      </c>
      <c r="P51" s="88">
        <f t="shared" si="10"/>
        <v>59.414000000000009</v>
      </c>
      <c r="Q51" s="88">
        <f t="shared" si="10"/>
        <v>54.667999999999999</v>
      </c>
      <c r="R51" s="88">
        <f t="shared" si="10"/>
        <v>51.436000000000007</v>
      </c>
      <c r="S51" s="88">
        <f t="shared" si="10"/>
        <v>60.406999999999996</v>
      </c>
      <c r="T51" s="88">
        <f t="shared" si="10"/>
        <v>68.284000000000006</v>
      </c>
      <c r="U51" s="88">
        <f t="shared" si="10"/>
        <v>62.795000000000002</v>
      </c>
      <c r="V51" s="88">
        <f t="shared" si="10"/>
        <v>55.516000000000005</v>
      </c>
      <c r="W51" s="88">
        <f t="shared" si="10"/>
        <v>71.781000000000006</v>
      </c>
      <c r="X51" s="88">
        <f t="shared" si="10"/>
        <v>65.082999999999998</v>
      </c>
      <c r="Y51" s="88">
        <f t="shared" si="10"/>
        <v>50.515000000000001</v>
      </c>
      <c r="Z51" s="89">
        <f t="shared" si="10"/>
        <v>0</v>
      </c>
      <c r="AA51" s="104">
        <f>SUM(B51:Z51)</f>
        <v>666.09799999999996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45408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>
        <v>-56.9</v>
      </c>
      <c r="U4" s="18">
        <v>-61.2</v>
      </c>
      <c r="V4" s="18"/>
      <c r="W4" s="18">
        <v>-65.400000000000006</v>
      </c>
      <c r="X4" s="18">
        <v>-52.3</v>
      </c>
      <c r="Y4" s="18"/>
      <c r="Z4" s="19"/>
      <c r="AA4" s="111">
        <f>SUM(B4:Z4)</f>
        <v>-235.8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>
        <v>53.44</v>
      </c>
      <c r="O7" s="117">
        <v>66.099999999999994</v>
      </c>
      <c r="P7" s="117">
        <v>66.48</v>
      </c>
      <c r="Q7" s="117">
        <v>70.42</v>
      </c>
      <c r="R7" s="117">
        <v>71</v>
      </c>
      <c r="S7" s="117">
        <v>78.91</v>
      </c>
      <c r="T7" s="117">
        <v>104</v>
      </c>
      <c r="U7" s="117">
        <v>115.4</v>
      </c>
      <c r="V7" s="117">
        <v>157.4</v>
      </c>
      <c r="W7" s="117">
        <v>107.24</v>
      </c>
      <c r="X7" s="117">
        <v>94.68</v>
      </c>
      <c r="Y7" s="117">
        <v>91.42</v>
      </c>
      <c r="Z7" s="118"/>
      <c r="AA7" s="119">
        <f>IF(SUM(B7:Z7)&lt;&gt;0,AVERAGEIF(B7:Z7,"&lt;&gt;"""),"")</f>
        <v>89.707499999999996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>
        <v>56.9</v>
      </c>
      <c r="U15" s="133">
        <v>61.2</v>
      </c>
      <c r="V15" s="133"/>
      <c r="W15" s="133">
        <v>65.400000000000006</v>
      </c>
      <c r="X15" s="133">
        <v>52.3</v>
      </c>
      <c r="Y15" s="133"/>
      <c r="Z15" s="131"/>
      <c r="AA15" s="132">
        <f t="shared" si="0"/>
        <v>235.8</v>
      </c>
    </row>
    <row r="16" spans="1:27" ht="30" customHeight="1" thickBot="1" x14ac:dyDescent="0.25">
      <c r="A16" s="86" t="s">
        <v>50</v>
      </c>
      <c r="B16" s="134" t="str">
        <f t="shared" ref="B16:Z16" si="1">IF(LEN(B$2)&gt;0,SUM(B11:B15),"")</f>
        <v/>
      </c>
      <c r="C16" s="135" t="str">
        <f t="shared" si="1"/>
        <v/>
      </c>
      <c r="D16" s="135" t="str">
        <f t="shared" si="1"/>
        <v/>
      </c>
      <c r="E16" s="135" t="str">
        <f t="shared" si="1"/>
        <v/>
      </c>
      <c r="F16" s="135" t="str">
        <f t="shared" si="1"/>
        <v/>
      </c>
      <c r="G16" s="135" t="str">
        <f t="shared" si="1"/>
        <v/>
      </c>
      <c r="H16" s="135" t="str">
        <f t="shared" si="1"/>
        <v/>
      </c>
      <c r="I16" s="135" t="str">
        <f t="shared" si="1"/>
        <v/>
      </c>
      <c r="J16" s="135" t="str">
        <f t="shared" si="1"/>
        <v/>
      </c>
      <c r="K16" s="135" t="str">
        <f t="shared" si="1"/>
        <v/>
      </c>
      <c r="L16" s="135" t="str">
        <f t="shared" si="1"/>
        <v/>
      </c>
      <c r="M16" s="135" t="str">
        <f t="shared" si="1"/>
        <v/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56.9</v>
      </c>
      <c r="U16" s="135">
        <f t="shared" si="1"/>
        <v>61.2</v>
      </c>
      <c r="V16" s="135">
        <f t="shared" si="1"/>
        <v>0</v>
      </c>
      <c r="W16" s="135">
        <f t="shared" si="1"/>
        <v>65.400000000000006</v>
      </c>
      <c r="X16" s="135">
        <f t="shared" si="1"/>
        <v>52.3</v>
      </c>
      <c r="Y16" s="135">
        <f t="shared" si="1"/>
        <v>0</v>
      </c>
      <c r="Z16" s="136" t="str">
        <f t="shared" si="1"/>
        <v/>
      </c>
      <c r="AA16" s="90">
        <f t="shared" si="0"/>
        <v>235.8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 t="str">
        <f t="shared" ref="B24:Z24" si="3">IF(LEN(B$2)&gt;0,SUM(B19:B23),"")</f>
        <v/>
      </c>
      <c r="C24" s="135" t="str">
        <f t="shared" si="3"/>
        <v/>
      </c>
      <c r="D24" s="135" t="str">
        <f t="shared" si="3"/>
        <v/>
      </c>
      <c r="E24" s="135" t="str">
        <f t="shared" si="3"/>
        <v/>
      </c>
      <c r="F24" s="135" t="str">
        <f t="shared" si="3"/>
        <v/>
      </c>
      <c r="G24" s="135" t="str">
        <f t="shared" si="3"/>
        <v/>
      </c>
      <c r="H24" s="135" t="str">
        <f t="shared" si="3"/>
        <v/>
      </c>
      <c r="I24" s="135" t="str">
        <f t="shared" si="3"/>
        <v/>
      </c>
      <c r="J24" s="135" t="str">
        <f t="shared" si="3"/>
        <v/>
      </c>
      <c r="K24" s="135" t="str">
        <f t="shared" si="3"/>
        <v/>
      </c>
      <c r="L24" s="135" t="str">
        <f t="shared" si="3"/>
        <v/>
      </c>
      <c r="M24" s="135" t="str">
        <f t="shared" si="3"/>
        <v/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2024-04-26T08:32:30Z</dcterms:created>
  <dcterms:modified xsi:type="dcterms:W3CDTF">2024-04-26T08:32:31Z</dcterms:modified>
</cp:coreProperties>
</file>