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M51" i="4"/>
  <c r="L51" i="4"/>
  <c r="K51" i="4"/>
  <c r="J51" i="4"/>
  <c r="I51" i="4"/>
  <c r="H51" i="4"/>
  <c r="G51" i="4"/>
  <c r="F51" i="4"/>
  <c r="E51" i="4"/>
  <c r="D51" i="4"/>
  <c r="C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L16" i="4"/>
  <c r="K16" i="4"/>
  <c r="J16" i="4"/>
  <c r="I16" i="4"/>
  <c r="H16" i="4"/>
  <c r="G16" i="4"/>
  <c r="F16" i="4"/>
  <c r="E16" i="4"/>
  <c r="D16" i="4"/>
  <c r="C16" i="4"/>
  <c r="B16" i="4"/>
  <c r="AA15" i="4"/>
  <c r="AA14" i="4"/>
  <c r="AA13" i="4"/>
  <c r="AA12" i="4"/>
  <c r="AA11" i="4"/>
  <c r="AA10" i="4"/>
  <c r="AA16" i="4" s="1"/>
  <c r="AA7" i="4"/>
  <c r="AA4" i="4"/>
  <c r="AA51" i="5" l="1"/>
  <c r="AA51" i="4"/>
</calcChain>
</file>

<file path=xl/sharedStrings.xml><?xml version="1.0" encoding="utf-8"?>
<sst xmlns="http://schemas.openxmlformats.org/spreadsheetml/2006/main" count="117" uniqueCount="53">
  <si>
    <t>Publication on: 22/04/2024 11:19:56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</si>
  <si>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</si>
  <si>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</si>
  <si>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</si>
  <si>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</si>
  <si>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</si>
  <si>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</si>
  <si>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</si>
  <si>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</si>
  <si>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</si>
  <si>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</si>
  <si>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</si>
  <si>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</si>
  <si>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</si>
  <si>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</si>
  <si>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</si>
  <si>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</si>
  <si>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</si>
  <si>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</si>
  <si>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</si>
  <si>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</si>
  <si>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</si>
  <si>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</si>
  <si>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</si>
  <si>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</si>
  <si>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</si>
  <si>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</si>
  <si>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</si>
  <si>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</si>
  <si>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</si>
  <si>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</si>
  <si>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</si>
  <si>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</si>
  <si>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</si>
  <si>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</si>
  <si>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</si>
  <si>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</si>
  <si>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</si>
  <si>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</si>
  <si>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</si>
  <si>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</si>
  <si>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</si>
  <si>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</si>
  <si>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</si>
  <si>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</si>
  <si>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</si>
  <si>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</si>
  <si>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</si>
  <si>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</si>
  <si>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</si>
  <si>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</si>
  <si>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'3' Market</t>
  </si>
  <si>
    <t>Complementary Regional Intraday '3'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</si>
</sst>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A494-4FEE-87F5-56CFC3D04C40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A494-4FEE-87F5-56CFC3D04C40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14">
                  <c:v>71.421000000000006</c:v>
                </c:pt>
                <c:pt idx="15">
                  <c:v>90</c:v>
                </c:pt>
                <c:pt idx="16">
                  <c:v>42.265000000000001</c:v>
                </c:pt>
                <c:pt idx="17">
                  <c:v>17.87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94-4FEE-87F5-56CFC3D04C40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1.3</c:v>
                </c:pt>
                <c:pt idx="20">
                  <c:v>4.5999999999999996</c:v>
                </c:pt>
                <c:pt idx="21">
                  <c:v>3.3</c:v>
                </c:pt>
                <c:pt idx="22">
                  <c:v>58.2</c:v>
                </c:pt>
                <c:pt idx="23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94-4FEE-87F5-56CFC3D04C40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2">
                  <c:v>9.6660000000000004</c:v>
                </c:pt>
                <c:pt idx="13">
                  <c:v>20.606000000000002</c:v>
                </c:pt>
                <c:pt idx="14">
                  <c:v>3.7479999999999998</c:v>
                </c:pt>
                <c:pt idx="15">
                  <c:v>4.2750000000000004</c:v>
                </c:pt>
                <c:pt idx="16">
                  <c:v>4.6139999999999999</c:v>
                </c:pt>
                <c:pt idx="17">
                  <c:v>2.1989999999999998</c:v>
                </c:pt>
                <c:pt idx="18">
                  <c:v>35.292000000000002</c:v>
                </c:pt>
                <c:pt idx="19">
                  <c:v>5.8479999999999999</c:v>
                </c:pt>
                <c:pt idx="20">
                  <c:v>4.5600000000000005</c:v>
                </c:pt>
                <c:pt idx="21">
                  <c:v>3.17</c:v>
                </c:pt>
                <c:pt idx="22">
                  <c:v>0.434</c:v>
                </c:pt>
                <c:pt idx="23">
                  <c:v>3.1120000000000001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94-4FEE-87F5-56CFC3D04C40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A494-4FEE-87F5-56CFC3D04C40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A494-4FEE-87F5-56CFC3D04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12">
                  <c:v>11.25</c:v>
                </c:pt>
                <c:pt idx="13">
                  <c:v>23.518999999999998</c:v>
                </c:pt>
                <c:pt idx="14">
                  <c:v>80.405000000000001</c:v>
                </c:pt>
                <c:pt idx="15">
                  <c:v>95.634</c:v>
                </c:pt>
                <c:pt idx="16">
                  <c:v>55.735999999999997</c:v>
                </c:pt>
                <c:pt idx="17">
                  <c:v>24.267999999999997</c:v>
                </c:pt>
                <c:pt idx="18">
                  <c:v>41.616000000000007</c:v>
                </c:pt>
                <c:pt idx="19">
                  <c:v>15.25</c:v>
                </c:pt>
                <c:pt idx="20">
                  <c:v>16.010000000000002</c:v>
                </c:pt>
                <c:pt idx="21">
                  <c:v>15.691000000000001</c:v>
                </c:pt>
                <c:pt idx="22">
                  <c:v>63.529000000000003</c:v>
                </c:pt>
                <c:pt idx="23">
                  <c:v>27.489000000000001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494-4FEE-87F5-56CFC3D04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12">
                  <c:v>51.79</c:v>
                </c:pt>
                <c:pt idx="13">
                  <c:v>56.69</c:v>
                </c:pt>
                <c:pt idx="14">
                  <c:v>64.19</c:v>
                </c:pt>
                <c:pt idx="15">
                  <c:v>75.819999999999993</c:v>
                </c:pt>
                <c:pt idx="16">
                  <c:v>82.9</c:v>
                </c:pt>
                <c:pt idx="17">
                  <c:v>99.72</c:v>
                </c:pt>
                <c:pt idx="18">
                  <c:v>120.22</c:v>
                </c:pt>
                <c:pt idx="19">
                  <c:v>160</c:v>
                </c:pt>
                <c:pt idx="20">
                  <c:v>170</c:v>
                </c:pt>
                <c:pt idx="21">
                  <c:v>114.85</c:v>
                </c:pt>
                <c:pt idx="22">
                  <c:v>108.48</c:v>
                </c:pt>
                <c:pt idx="23">
                  <c:v>107.37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494-4FEE-87F5-56CFC3D04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45404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11.25</v>
      </c>
      <c r="O4" s="18">
        <v>23.518999999999998</v>
      </c>
      <c r="P4" s="18">
        <v>80.405000000000015</v>
      </c>
      <c r="Q4" s="18">
        <v>95.634</v>
      </c>
      <c r="R4" s="18">
        <v>55.736000000000004</v>
      </c>
      <c r="S4" s="18">
        <v>24.268000000000001</v>
      </c>
      <c r="T4" s="18">
        <v>41.647000000000006</v>
      </c>
      <c r="U4" s="18">
        <v>15.299000000000001</v>
      </c>
      <c r="V4" s="18">
        <v>16.052</v>
      </c>
      <c r="W4" s="18">
        <v>15.669999999999998</v>
      </c>
      <c r="X4" s="18">
        <v>63.554000000000002</v>
      </c>
      <c r="Y4" s="18">
        <v>27.505000000000003</v>
      </c>
      <c r="Z4" s="19"/>
      <c r="AA4" s="20">
        <f>SUM(B4:Z4)</f>
        <v>470.53899999999999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51.79</v>
      </c>
      <c r="O7" s="28">
        <v>56.69</v>
      </c>
      <c r="P7" s="28">
        <v>64.19</v>
      </c>
      <c r="Q7" s="28">
        <v>75.819999999999993</v>
      </c>
      <c r="R7" s="28">
        <v>82.9</v>
      </c>
      <c r="S7" s="28">
        <v>99.72</v>
      </c>
      <c r="T7" s="28">
        <v>120.22</v>
      </c>
      <c r="U7" s="28">
        <v>160</v>
      </c>
      <c r="V7" s="28">
        <v>170</v>
      </c>
      <c r="W7" s="28">
        <v>114.85</v>
      </c>
      <c r="X7" s="28">
        <v>108.48</v>
      </c>
      <c r="Y7" s="28">
        <v>107.37</v>
      </c>
      <c r="Z7" s="29"/>
      <c r="AA7" s="30">
        <f>IF(SUM(B7:Z7)&lt;&gt;0,AVERAGEIF(B7:Z7,"&lt;&gt;"""),"")</f>
        <v>101.00250000000001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>
        <v>71.421000000000006</v>
      </c>
      <c r="Q12" s="52">
        <v>90</v>
      </c>
      <c r="R12" s="52">
        <v>42.265000000000001</v>
      </c>
      <c r="S12" s="52">
        <v>17.87</v>
      </c>
      <c r="T12" s="52"/>
      <c r="U12" s="52"/>
      <c r="V12" s="52"/>
      <c r="W12" s="52"/>
      <c r="X12" s="52"/>
      <c r="Y12" s="52"/>
      <c r="Z12" s="53"/>
      <c r="AA12" s="54">
        <f t="shared" si="0"/>
        <v>221.55599999999998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9.6660000000000004</v>
      </c>
      <c r="O14" s="57">
        <v>20.606000000000002</v>
      </c>
      <c r="P14" s="57">
        <v>3.7479999999999998</v>
      </c>
      <c r="Q14" s="57">
        <v>4.2750000000000004</v>
      </c>
      <c r="R14" s="57">
        <v>4.6139999999999999</v>
      </c>
      <c r="S14" s="57">
        <v>2.1989999999999998</v>
      </c>
      <c r="T14" s="57">
        <v>35.292000000000002</v>
      </c>
      <c r="U14" s="57">
        <v>5.8479999999999999</v>
      </c>
      <c r="V14" s="57">
        <v>4.5600000000000005</v>
      </c>
      <c r="W14" s="57">
        <v>3.17</v>
      </c>
      <c r="X14" s="57">
        <v>0.434</v>
      </c>
      <c r="Y14" s="57">
        <v>3.1120000000000001</v>
      </c>
      <c r="Z14" s="58"/>
      <c r="AA14" s="59">
        <f t="shared" si="0"/>
        <v>97.524000000000001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9.6660000000000004</v>
      </c>
      <c r="O16" s="62">
        <f t="shared" si="1"/>
        <v>20.606000000000002</v>
      </c>
      <c r="P16" s="62">
        <f t="shared" si="1"/>
        <v>75.169000000000011</v>
      </c>
      <c r="Q16" s="62">
        <f t="shared" si="1"/>
        <v>94.275000000000006</v>
      </c>
      <c r="R16" s="62">
        <f t="shared" si="1"/>
        <v>46.878999999999998</v>
      </c>
      <c r="S16" s="62">
        <f t="shared" si="1"/>
        <v>20.069000000000003</v>
      </c>
      <c r="T16" s="62">
        <f t="shared" si="1"/>
        <v>35.292000000000002</v>
      </c>
      <c r="U16" s="62">
        <f t="shared" si="1"/>
        <v>5.8479999999999999</v>
      </c>
      <c r="V16" s="62">
        <f t="shared" si="1"/>
        <v>4.5600000000000005</v>
      </c>
      <c r="W16" s="62">
        <f t="shared" si="1"/>
        <v>3.17</v>
      </c>
      <c r="X16" s="62">
        <f t="shared" si="1"/>
        <v>0.434</v>
      </c>
      <c r="Y16" s="62">
        <f t="shared" si="1"/>
        <v>3.1120000000000001</v>
      </c>
      <c r="Z16" s="63" t="str">
        <f t="shared" si="1"/>
        <v/>
      </c>
      <c r="AA16" s="64">
        <f>SUM(AA10:AA15)</f>
        <v>319.08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1.5840000000000001</v>
      </c>
      <c r="O21" s="81">
        <v>2.9129999999999998</v>
      </c>
      <c r="P21" s="81">
        <v>5.2359999999999998</v>
      </c>
      <c r="Q21" s="81">
        <v>1.359</v>
      </c>
      <c r="R21" s="81">
        <v>8.8569999999999993</v>
      </c>
      <c r="S21" s="81">
        <v>4.1989999999999998</v>
      </c>
      <c r="T21" s="81">
        <v>6.3550000000000004</v>
      </c>
      <c r="U21" s="81">
        <v>8.1509999999999998</v>
      </c>
      <c r="V21" s="81">
        <v>6.8920000000000003</v>
      </c>
      <c r="W21" s="81">
        <v>9.1999999999999993</v>
      </c>
      <c r="X21" s="81">
        <v>4.92</v>
      </c>
      <c r="Y21" s="81">
        <v>2.7930000000000001</v>
      </c>
      <c r="Z21" s="78"/>
      <c r="AA21" s="79">
        <f t="shared" si="2"/>
        <v>62.458999999999996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 t="str">
        <f>IF(LEN(B$2)&gt;0,SUM(B19:B24),"")</f>
        <v/>
      </c>
      <c r="C25" s="88" t="str">
        <f t="shared" ref="C25:Z25" si="3">IF(LEN(C$2)&gt;0,SUM(C19:C24),"")</f>
        <v/>
      </c>
      <c r="D25" s="88" t="str">
        <f t="shared" si="3"/>
        <v/>
      </c>
      <c r="E25" s="88" t="str">
        <f t="shared" si="3"/>
        <v/>
      </c>
      <c r="F25" s="88" t="str">
        <f t="shared" si="3"/>
        <v/>
      </c>
      <c r="G25" s="88" t="str">
        <f t="shared" si="3"/>
        <v/>
      </c>
      <c r="H25" s="88" t="str">
        <f t="shared" si="3"/>
        <v/>
      </c>
      <c r="I25" s="88" t="str">
        <f t="shared" si="3"/>
        <v/>
      </c>
      <c r="J25" s="88" t="str">
        <f t="shared" si="3"/>
        <v/>
      </c>
      <c r="K25" s="88" t="str">
        <f t="shared" si="3"/>
        <v/>
      </c>
      <c r="L25" s="88" t="str">
        <f t="shared" si="3"/>
        <v/>
      </c>
      <c r="M25" s="88" t="str">
        <f t="shared" si="3"/>
        <v/>
      </c>
      <c r="N25" s="88">
        <f t="shared" si="3"/>
        <v>1.5840000000000001</v>
      </c>
      <c r="O25" s="88">
        <f t="shared" si="3"/>
        <v>2.9129999999999998</v>
      </c>
      <c r="P25" s="88">
        <f t="shared" si="3"/>
        <v>5.2359999999999998</v>
      </c>
      <c r="Q25" s="88">
        <f t="shared" si="3"/>
        <v>1.359</v>
      </c>
      <c r="R25" s="88">
        <f t="shared" si="3"/>
        <v>8.8569999999999993</v>
      </c>
      <c r="S25" s="88">
        <f t="shared" si="3"/>
        <v>4.1989999999999998</v>
      </c>
      <c r="T25" s="88">
        <f t="shared" si="3"/>
        <v>6.3550000000000004</v>
      </c>
      <c r="U25" s="88">
        <f t="shared" si="3"/>
        <v>8.1509999999999998</v>
      </c>
      <c r="V25" s="88">
        <f t="shared" si="3"/>
        <v>6.8920000000000003</v>
      </c>
      <c r="W25" s="88">
        <f t="shared" si="3"/>
        <v>9.1999999999999993</v>
      </c>
      <c r="X25" s="88">
        <f t="shared" si="3"/>
        <v>4.92</v>
      </c>
      <c r="Y25" s="88">
        <f t="shared" si="3"/>
        <v>2.7930000000000001</v>
      </c>
      <c r="Z25" s="89" t="str">
        <f t="shared" si="3"/>
        <v/>
      </c>
      <c r="AA25" s="90">
        <f>SUM(AA19:AA24)</f>
        <v>62.458999999999996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11.25</v>
      </c>
      <c r="O29" s="77">
        <v>23.518999999999998</v>
      </c>
      <c r="P29" s="77">
        <v>80.405000000000001</v>
      </c>
      <c r="Q29" s="77">
        <v>95.634</v>
      </c>
      <c r="R29" s="77">
        <v>55.735999999999997</v>
      </c>
      <c r="S29" s="77">
        <v>24.268000000000001</v>
      </c>
      <c r="T29" s="77">
        <v>41.646999999999998</v>
      </c>
      <c r="U29" s="77">
        <v>13.999000000000001</v>
      </c>
      <c r="V29" s="77">
        <v>11.452</v>
      </c>
      <c r="W29" s="77">
        <v>12.37</v>
      </c>
      <c r="X29" s="77">
        <v>5.3540000000000001</v>
      </c>
      <c r="Y29" s="77">
        <v>5.9050000000000002</v>
      </c>
      <c r="Z29" s="78"/>
      <c r="AA29" s="79">
        <f>SUM(B29:Z29)</f>
        <v>381.53899999999999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 t="str">
        <f>IF(LEN(B$2)&gt;0,SUM(B28:B30),"")</f>
        <v/>
      </c>
      <c r="C31" s="62" t="str">
        <f t="shared" ref="C31:Z31" si="4">IF(LEN(C$2)&gt;0,SUM(C28:C30),"")</f>
        <v/>
      </c>
      <c r="D31" s="62" t="str">
        <f t="shared" si="4"/>
        <v/>
      </c>
      <c r="E31" s="62" t="str">
        <f t="shared" si="4"/>
        <v/>
      </c>
      <c r="F31" s="62" t="str">
        <f t="shared" si="4"/>
        <v/>
      </c>
      <c r="G31" s="62" t="str">
        <f t="shared" si="4"/>
        <v/>
      </c>
      <c r="H31" s="62" t="str">
        <f t="shared" si="4"/>
        <v/>
      </c>
      <c r="I31" s="62" t="str">
        <f t="shared" si="4"/>
        <v/>
      </c>
      <c r="J31" s="62" t="str">
        <f t="shared" si="4"/>
        <v/>
      </c>
      <c r="K31" s="62" t="str">
        <f t="shared" si="4"/>
        <v/>
      </c>
      <c r="L31" s="62" t="str">
        <f t="shared" si="4"/>
        <v/>
      </c>
      <c r="M31" s="62" t="str">
        <f t="shared" si="4"/>
        <v/>
      </c>
      <c r="N31" s="62">
        <f t="shared" si="4"/>
        <v>11.25</v>
      </c>
      <c r="O31" s="62">
        <f t="shared" si="4"/>
        <v>23.518999999999998</v>
      </c>
      <c r="P31" s="62">
        <f t="shared" si="4"/>
        <v>80.405000000000001</v>
      </c>
      <c r="Q31" s="62">
        <f t="shared" si="4"/>
        <v>95.634</v>
      </c>
      <c r="R31" s="62">
        <f t="shared" si="4"/>
        <v>55.735999999999997</v>
      </c>
      <c r="S31" s="62">
        <f t="shared" si="4"/>
        <v>24.268000000000001</v>
      </c>
      <c r="T31" s="62">
        <f t="shared" si="4"/>
        <v>41.646999999999998</v>
      </c>
      <c r="U31" s="62">
        <f t="shared" si="4"/>
        <v>13.999000000000001</v>
      </c>
      <c r="V31" s="62">
        <f t="shared" si="4"/>
        <v>11.452</v>
      </c>
      <c r="W31" s="62">
        <f t="shared" si="4"/>
        <v>12.37</v>
      </c>
      <c r="X31" s="62">
        <f t="shared" si="4"/>
        <v>5.3540000000000001</v>
      </c>
      <c r="Y31" s="62">
        <f t="shared" si="4"/>
        <v>5.9050000000000002</v>
      </c>
      <c r="Z31" s="63" t="str">
        <f t="shared" si="4"/>
        <v/>
      </c>
      <c r="AA31" s="64">
        <f>SUM(AA28:AA30)</f>
        <v>381.53899999999999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>
        <v>1.3</v>
      </c>
      <c r="V38" s="99">
        <v>4.5999999999999996</v>
      </c>
      <c r="W38" s="99">
        <v>3.3</v>
      </c>
      <c r="X38" s="99">
        <v>58.2</v>
      </c>
      <c r="Y38" s="99">
        <v>21.6</v>
      </c>
      <c r="Z38" s="100"/>
      <c r="AA38" s="79">
        <f t="shared" si="5"/>
        <v>89</v>
      </c>
    </row>
    <row r="39" spans="1:27" ht="30" customHeight="1" thickBot="1" x14ac:dyDescent="0.25">
      <c r="A39" s="86" t="s">
        <v>32</v>
      </c>
      <c r="B39" s="87" t="str">
        <f t="shared" ref="B39:Z39" si="6">IF(LEN(B$2)&gt;0,SUM(B34:B38),"")</f>
        <v/>
      </c>
      <c r="C39" s="88" t="str">
        <f t="shared" si="6"/>
        <v/>
      </c>
      <c r="D39" s="88" t="str">
        <f t="shared" si="6"/>
        <v/>
      </c>
      <c r="E39" s="88" t="str">
        <f t="shared" si="6"/>
        <v/>
      </c>
      <c r="F39" s="88" t="str">
        <f t="shared" si="6"/>
        <v/>
      </c>
      <c r="G39" s="88" t="str">
        <f t="shared" si="6"/>
        <v/>
      </c>
      <c r="H39" s="88" t="str">
        <f t="shared" si="6"/>
        <v/>
      </c>
      <c r="I39" s="88" t="str">
        <f t="shared" si="6"/>
        <v/>
      </c>
      <c r="J39" s="88" t="str">
        <f t="shared" si="6"/>
        <v/>
      </c>
      <c r="K39" s="88" t="str">
        <f t="shared" si="6"/>
        <v/>
      </c>
      <c r="L39" s="88" t="str">
        <f t="shared" si="6"/>
        <v/>
      </c>
      <c r="M39" s="88" t="str">
        <f t="shared" si="6"/>
        <v/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1.3</v>
      </c>
      <c r="V39" s="88">
        <f t="shared" si="6"/>
        <v>4.5999999999999996</v>
      </c>
      <c r="W39" s="88">
        <f t="shared" si="6"/>
        <v>3.3</v>
      </c>
      <c r="X39" s="88">
        <f t="shared" si="6"/>
        <v>58.2</v>
      </c>
      <c r="Y39" s="88">
        <f t="shared" si="6"/>
        <v>21.6</v>
      </c>
      <c r="Z39" s="89" t="str">
        <f t="shared" si="6"/>
        <v/>
      </c>
      <c r="AA39" s="90">
        <f t="shared" si="5"/>
        <v>89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>
        <v>1.3</v>
      </c>
      <c r="V46" s="99">
        <v>4.5999999999999996</v>
      </c>
      <c r="W46" s="99">
        <v>3.3</v>
      </c>
      <c r="X46" s="99">
        <v>58.2</v>
      </c>
      <c r="Y46" s="99">
        <v>21.6</v>
      </c>
      <c r="Z46" s="100"/>
      <c r="AA46" s="79">
        <f t="shared" si="7"/>
        <v>89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 t="str">
        <f>IF(LEN(B$2)&gt;0,SUM(B42:B47),"")</f>
        <v/>
      </c>
      <c r="C48" s="88" t="str">
        <f t="shared" ref="C48:Z48" si="8">IF(LEN(C$2)&gt;0,SUM(C42:C47),"")</f>
        <v/>
      </c>
      <c r="D48" s="88" t="str">
        <f t="shared" si="8"/>
        <v/>
      </c>
      <c r="E48" s="88" t="str">
        <f t="shared" si="8"/>
        <v/>
      </c>
      <c r="F48" s="88" t="str">
        <f t="shared" si="8"/>
        <v/>
      </c>
      <c r="G48" s="88" t="str">
        <f t="shared" si="8"/>
        <v/>
      </c>
      <c r="H48" s="88" t="str">
        <f t="shared" si="8"/>
        <v/>
      </c>
      <c r="I48" s="88" t="str">
        <f t="shared" si="8"/>
        <v/>
      </c>
      <c r="J48" s="88" t="str">
        <f t="shared" si="8"/>
        <v/>
      </c>
      <c r="K48" s="88" t="str">
        <f t="shared" si="8"/>
        <v/>
      </c>
      <c r="L48" s="88" t="str">
        <f t="shared" si="8"/>
        <v/>
      </c>
      <c r="M48" s="88" t="str">
        <f t="shared" si="8"/>
        <v/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1.3</v>
      </c>
      <c r="V48" s="88">
        <f t="shared" si="8"/>
        <v>4.5999999999999996</v>
      </c>
      <c r="W48" s="88">
        <f t="shared" si="8"/>
        <v>3.3</v>
      </c>
      <c r="X48" s="88">
        <f t="shared" si="8"/>
        <v>58.2</v>
      </c>
      <c r="Y48" s="88">
        <f t="shared" si="8"/>
        <v>21.6</v>
      </c>
      <c r="Z48" s="89" t="str">
        <f t="shared" si="8"/>
        <v/>
      </c>
      <c r="AA48" s="90">
        <f t="shared" si="7"/>
        <v>89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 t="str">
        <f t="shared" ref="B51:Z51" si="10">IF(LEN(B$2)&gt;0,B16+B25+B39,"")</f>
        <v/>
      </c>
      <c r="C51" s="88" t="str">
        <f t="shared" si="10"/>
        <v/>
      </c>
      <c r="D51" s="88" t="str">
        <f t="shared" si="10"/>
        <v/>
      </c>
      <c r="E51" s="88" t="str">
        <f t="shared" si="10"/>
        <v/>
      </c>
      <c r="F51" s="88" t="str">
        <f t="shared" si="10"/>
        <v/>
      </c>
      <c r="G51" s="88" t="str">
        <f t="shared" si="10"/>
        <v/>
      </c>
      <c r="H51" s="88" t="str">
        <f t="shared" si="10"/>
        <v/>
      </c>
      <c r="I51" s="88" t="str">
        <f t="shared" si="10"/>
        <v/>
      </c>
      <c r="J51" s="88" t="str">
        <f t="shared" si="10"/>
        <v/>
      </c>
      <c r="K51" s="88" t="str">
        <f t="shared" si="10"/>
        <v/>
      </c>
      <c r="L51" s="88" t="str">
        <f t="shared" si="10"/>
        <v/>
      </c>
      <c r="M51" s="88" t="str">
        <f t="shared" si="10"/>
        <v/>
      </c>
      <c r="N51" s="88">
        <f t="shared" si="10"/>
        <v>11.25</v>
      </c>
      <c r="O51" s="88">
        <f t="shared" si="10"/>
        <v>23.519000000000002</v>
      </c>
      <c r="P51" s="88">
        <f t="shared" si="10"/>
        <v>80.405000000000015</v>
      </c>
      <c r="Q51" s="88">
        <f t="shared" si="10"/>
        <v>95.634</v>
      </c>
      <c r="R51" s="88">
        <f t="shared" si="10"/>
        <v>55.735999999999997</v>
      </c>
      <c r="S51" s="88">
        <f t="shared" si="10"/>
        <v>24.268000000000001</v>
      </c>
      <c r="T51" s="88">
        <f t="shared" si="10"/>
        <v>41.647000000000006</v>
      </c>
      <c r="U51" s="88">
        <f t="shared" si="10"/>
        <v>15.298999999999999</v>
      </c>
      <c r="V51" s="88">
        <f t="shared" si="10"/>
        <v>16.052</v>
      </c>
      <c r="W51" s="88">
        <f t="shared" si="10"/>
        <v>15.669999999999998</v>
      </c>
      <c r="X51" s="88">
        <f t="shared" si="10"/>
        <v>63.554000000000002</v>
      </c>
      <c r="Y51" s="88">
        <f t="shared" si="10"/>
        <v>27.505000000000003</v>
      </c>
      <c r="Z51" s="89" t="str">
        <f t="shared" si="10"/>
        <v/>
      </c>
      <c r="AA51" s="104">
        <f>SUM(B51:Z51)</f>
        <v>470.53899999999999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45404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11.25</v>
      </c>
      <c r="O4" s="18">
        <v>23.518999999999998</v>
      </c>
      <c r="P4" s="18">
        <v>80.405000000000001</v>
      </c>
      <c r="Q4" s="18">
        <v>95.634</v>
      </c>
      <c r="R4" s="18">
        <v>55.735999999999997</v>
      </c>
      <c r="S4" s="18">
        <v>24.267999999999997</v>
      </c>
      <c r="T4" s="18">
        <v>41.616000000000007</v>
      </c>
      <c r="U4" s="18">
        <v>15.25</v>
      </c>
      <c r="V4" s="18">
        <v>16.010000000000002</v>
      </c>
      <c r="W4" s="18">
        <v>15.691000000000001</v>
      </c>
      <c r="X4" s="18">
        <v>63.529000000000003</v>
      </c>
      <c r="Y4" s="18">
        <v>27.489000000000001</v>
      </c>
      <c r="Z4" s="19"/>
      <c r="AA4" s="20">
        <f>SUM(B4:Z4)</f>
        <v>470.39699999999988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51.79</v>
      </c>
      <c r="O7" s="28">
        <v>56.69</v>
      </c>
      <c r="P7" s="28">
        <v>64.19</v>
      </c>
      <c r="Q7" s="28">
        <v>75.819999999999993</v>
      </c>
      <c r="R7" s="28">
        <v>82.9</v>
      </c>
      <c r="S7" s="28">
        <v>99.72</v>
      </c>
      <c r="T7" s="28">
        <v>120.22</v>
      </c>
      <c r="U7" s="28">
        <v>160</v>
      </c>
      <c r="V7" s="28">
        <v>170</v>
      </c>
      <c r="W7" s="28">
        <v>114.85</v>
      </c>
      <c r="X7" s="28">
        <v>108.48</v>
      </c>
      <c r="Y7" s="28">
        <v>107.37</v>
      </c>
      <c r="Z7" s="29"/>
      <c r="AA7" s="30">
        <f>IF(SUM(B7:Z7)&lt;&gt;0,AVERAGEIF(B7:Z7,"&lt;&gt;"""),"")</f>
        <v>101.00250000000001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>
        <v>7.4619999999999997</v>
      </c>
      <c r="P14" s="57">
        <v>7.1289999999999996</v>
      </c>
      <c r="Q14" s="57">
        <v>7.6230000000000002</v>
      </c>
      <c r="R14" s="57">
        <v>1.2E-2</v>
      </c>
      <c r="S14" s="57">
        <v>0.30199999999999999</v>
      </c>
      <c r="T14" s="57">
        <v>0.14499999999999999</v>
      </c>
      <c r="U14" s="57">
        <v>14</v>
      </c>
      <c r="V14" s="57">
        <v>14</v>
      </c>
      <c r="W14" s="57">
        <v>14</v>
      </c>
      <c r="X14" s="57">
        <v>30.748000000000001</v>
      </c>
      <c r="Y14" s="57">
        <v>14.169</v>
      </c>
      <c r="Z14" s="58"/>
      <c r="AA14" s="59">
        <f t="shared" si="0"/>
        <v>109.59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0</v>
      </c>
      <c r="O16" s="62">
        <f t="shared" si="1"/>
        <v>7.4619999999999997</v>
      </c>
      <c r="P16" s="62">
        <f t="shared" si="1"/>
        <v>7.1289999999999996</v>
      </c>
      <c r="Q16" s="62">
        <f t="shared" si="1"/>
        <v>7.6230000000000002</v>
      </c>
      <c r="R16" s="62">
        <f t="shared" si="1"/>
        <v>1.2E-2</v>
      </c>
      <c r="S16" s="62">
        <f t="shared" si="1"/>
        <v>0.30199999999999999</v>
      </c>
      <c r="T16" s="62">
        <f t="shared" si="1"/>
        <v>0.14499999999999999</v>
      </c>
      <c r="U16" s="62">
        <f t="shared" si="1"/>
        <v>14</v>
      </c>
      <c r="V16" s="62">
        <f t="shared" si="1"/>
        <v>14</v>
      </c>
      <c r="W16" s="62">
        <f t="shared" si="1"/>
        <v>14</v>
      </c>
      <c r="X16" s="62">
        <f t="shared" si="1"/>
        <v>30.748000000000001</v>
      </c>
      <c r="Y16" s="62">
        <f t="shared" si="1"/>
        <v>14.169</v>
      </c>
      <c r="Z16" s="63" t="str">
        <f t="shared" si="1"/>
        <v/>
      </c>
      <c r="AA16" s="64">
        <f>SUM(AA10:AA15)</f>
        <v>109.59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>
        <v>9.6509999999999998</v>
      </c>
      <c r="O20" s="77">
        <v>11</v>
      </c>
      <c r="P20" s="77">
        <v>16</v>
      </c>
      <c r="Q20" s="77">
        <v>26.94</v>
      </c>
      <c r="R20" s="77">
        <v>21</v>
      </c>
      <c r="S20" s="77">
        <v>16</v>
      </c>
      <c r="T20" s="77">
        <v>11</v>
      </c>
      <c r="U20" s="77"/>
      <c r="V20" s="77"/>
      <c r="W20" s="77"/>
      <c r="X20" s="77">
        <v>31</v>
      </c>
      <c r="Y20" s="77">
        <v>11</v>
      </c>
      <c r="Z20" s="78"/>
      <c r="AA20" s="79">
        <f t="shared" si="2"/>
        <v>153.59100000000001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1.599</v>
      </c>
      <c r="O21" s="81">
        <v>5.0570000000000004</v>
      </c>
      <c r="P21" s="81">
        <v>57.276000000000003</v>
      </c>
      <c r="Q21" s="81">
        <v>61.070999999999998</v>
      </c>
      <c r="R21" s="81">
        <v>34.723999999999997</v>
      </c>
      <c r="S21" s="81">
        <v>7.9659999999999993</v>
      </c>
      <c r="T21" s="81">
        <v>5.3710000000000004</v>
      </c>
      <c r="U21" s="81">
        <v>1.25</v>
      </c>
      <c r="V21" s="81">
        <v>2.0100000000000002</v>
      </c>
      <c r="W21" s="81">
        <v>1.6909999999999998</v>
      </c>
      <c r="X21" s="81">
        <v>1.7809999999999999</v>
      </c>
      <c r="Y21" s="81">
        <v>2.3199999999999998</v>
      </c>
      <c r="Z21" s="78"/>
      <c r="AA21" s="79">
        <f t="shared" si="2"/>
        <v>182.11600000000001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0</v>
      </c>
      <c r="C25" s="88">
        <f t="shared" si="3"/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11.25</v>
      </c>
      <c r="O25" s="88">
        <f t="shared" si="3"/>
        <v>16.057000000000002</v>
      </c>
      <c r="P25" s="88">
        <f t="shared" si="3"/>
        <v>73.27600000000001</v>
      </c>
      <c r="Q25" s="88">
        <f t="shared" si="3"/>
        <v>88.010999999999996</v>
      </c>
      <c r="R25" s="88">
        <f t="shared" si="3"/>
        <v>55.723999999999997</v>
      </c>
      <c r="S25" s="88">
        <f t="shared" si="3"/>
        <v>23.966000000000001</v>
      </c>
      <c r="T25" s="88">
        <f t="shared" si="3"/>
        <v>16.371000000000002</v>
      </c>
      <c r="U25" s="88">
        <f t="shared" si="3"/>
        <v>1.25</v>
      </c>
      <c r="V25" s="88">
        <f t="shared" si="3"/>
        <v>2.0100000000000002</v>
      </c>
      <c r="W25" s="88">
        <f t="shared" si="3"/>
        <v>1.6909999999999998</v>
      </c>
      <c r="X25" s="88">
        <f t="shared" si="3"/>
        <v>32.780999999999999</v>
      </c>
      <c r="Y25" s="88">
        <f t="shared" si="3"/>
        <v>13.32</v>
      </c>
      <c r="Z25" s="89">
        <f t="shared" si="3"/>
        <v>0</v>
      </c>
      <c r="AA25" s="90">
        <f t="shared" si="3"/>
        <v>335.70699999999999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11.25</v>
      </c>
      <c r="O29" s="77">
        <v>23.518999999999998</v>
      </c>
      <c r="P29" s="77">
        <v>80.405000000000001</v>
      </c>
      <c r="Q29" s="77">
        <v>95.634</v>
      </c>
      <c r="R29" s="77">
        <v>55.735999999999997</v>
      </c>
      <c r="S29" s="77">
        <v>24.268000000000001</v>
      </c>
      <c r="T29" s="77">
        <v>16.515999999999998</v>
      </c>
      <c r="U29" s="77">
        <v>15.25</v>
      </c>
      <c r="V29" s="77">
        <v>16.010000000000002</v>
      </c>
      <c r="W29" s="77">
        <v>15.691000000000001</v>
      </c>
      <c r="X29" s="77">
        <v>63.529000000000003</v>
      </c>
      <c r="Y29" s="77">
        <v>27.489000000000001</v>
      </c>
      <c r="Z29" s="78"/>
      <c r="AA29" s="79">
        <f>SUM(B29:Z29)</f>
        <v>445.29699999999997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0</v>
      </c>
      <c r="C31" s="62">
        <f t="shared" si="4"/>
        <v>0</v>
      </c>
      <c r="D31" s="62">
        <f t="shared" si="4"/>
        <v>0</v>
      </c>
      <c r="E31" s="62">
        <f t="shared" si="4"/>
        <v>0</v>
      </c>
      <c r="F31" s="62">
        <f t="shared" si="4"/>
        <v>0</v>
      </c>
      <c r="G31" s="62">
        <f t="shared" si="4"/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11.25</v>
      </c>
      <c r="O31" s="62">
        <f t="shared" si="4"/>
        <v>23.518999999999998</v>
      </c>
      <c r="P31" s="62">
        <f t="shared" si="4"/>
        <v>80.405000000000001</v>
      </c>
      <c r="Q31" s="62">
        <f t="shared" si="4"/>
        <v>95.634</v>
      </c>
      <c r="R31" s="62">
        <f t="shared" si="4"/>
        <v>55.735999999999997</v>
      </c>
      <c r="S31" s="62">
        <f t="shared" si="4"/>
        <v>24.268000000000001</v>
      </c>
      <c r="T31" s="62">
        <f t="shared" si="4"/>
        <v>16.515999999999998</v>
      </c>
      <c r="U31" s="62">
        <f t="shared" si="4"/>
        <v>15.25</v>
      </c>
      <c r="V31" s="62">
        <f t="shared" si="4"/>
        <v>16.010000000000002</v>
      </c>
      <c r="W31" s="62">
        <f t="shared" si="4"/>
        <v>15.691000000000001</v>
      </c>
      <c r="X31" s="62">
        <f t="shared" si="4"/>
        <v>63.529000000000003</v>
      </c>
      <c r="Y31" s="62">
        <f t="shared" si="4"/>
        <v>27.489000000000001</v>
      </c>
      <c r="Z31" s="63">
        <f t="shared" si="4"/>
        <v>0</v>
      </c>
      <c r="AA31" s="64">
        <f t="shared" si="4"/>
        <v>445.29699999999997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>
        <v>25.1</v>
      </c>
      <c r="U38" s="99"/>
      <c r="V38" s="99"/>
      <c r="W38" s="99"/>
      <c r="X38" s="99"/>
      <c r="Y38" s="99"/>
      <c r="Z38" s="100"/>
      <c r="AA38" s="79">
        <f t="shared" si="5"/>
        <v>25.1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25.1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25.1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>
        <v>25.1</v>
      </c>
      <c r="U46" s="99"/>
      <c r="V46" s="99"/>
      <c r="W46" s="99"/>
      <c r="X46" s="99"/>
      <c r="Y46" s="99"/>
      <c r="Z46" s="100"/>
      <c r="AA46" s="79">
        <f t="shared" si="7"/>
        <v>25.1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25.1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25.1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0</v>
      </c>
      <c r="C51" s="88">
        <f t="shared" si="10"/>
        <v>0</v>
      </c>
      <c r="D51" s="88">
        <f t="shared" si="10"/>
        <v>0</v>
      </c>
      <c r="E51" s="88">
        <f t="shared" si="10"/>
        <v>0</v>
      </c>
      <c r="F51" s="88">
        <f t="shared" si="10"/>
        <v>0</v>
      </c>
      <c r="G51" s="88">
        <f t="shared" si="10"/>
        <v>0</v>
      </c>
      <c r="H51" s="88">
        <f t="shared" si="10"/>
        <v>0</v>
      </c>
      <c r="I51" s="88">
        <f t="shared" si="10"/>
        <v>0</v>
      </c>
      <c r="J51" s="88">
        <f t="shared" si="10"/>
        <v>0</v>
      </c>
      <c r="K51" s="88">
        <f t="shared" si="10"/>
        <v>0</v>
      </c>
      <c r="L51" s="88">
        <f t="shared" si="10"/>
        <v>0</v>
      </c>
      <c r="M51" s="88">
        <f t="shared" si="10"/>
        <v>0</v>
      </c>
      <c r="N51" s="88">
        <f t="shared" si="10"/>
        <v>11.25</v>
      </c>
      <c r="O51" s="88">
        <f t="shared" si="10"/>
        <v>23.519000000000002</v>
      </c>
      <c r="P51" s="88">
        <f t="shared" si="10"/>
        <v>80.405000000000015</v>
      </c>
      <c r="Q51" s="88">
        <f t="shared" si="10"/>
        <v>95.634</v>
      </c>
      <c r="R51" s="88">
        <f t="shared" si="10"/>
        <v>55.735999999999997</v>
      </c>
      <c r="S51" s="88">
        <f t="shared" si="10"/>
        <v>24.268000000000001</v>
      </c>
      <c r="T51" s="88">
        <f t="shared" si="10"/>
        <v>41.616</v>
      </c>
      <c r="U51" s="88">
        <f t="shared" si="10"/>
        <v>15.25</v>
      </c>
      <c r="V51" s="88">
        <f t="shared" si="10"/>
        <v>16.010000000000002</v>
      </c>
      <c r="W51" s="88">
        <f t="shared" si="10"/>
        <v>15.690999999999999</v>
      </c>
      <c r="X51" s="88">
        <f t="shared" si="10"/>
        <v>63.528999999999996</v>
      </c>
      <c r="Y51" s="88">
        <f t="shared" si="10"/>
        <v>27.489000000000001</v>
      </c>
      <c r="Z51" s="89">
        <f t="shared" si="10"/>
        <v>0</v>
      </c>
      <c r="AA51" s="104">
        <f>SUM(B51:Z51)</f>
        <v>470.39699999999993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45404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>
        <v>25.1</v>
      </c>
      <c r="U4" s="18">
        <v>-1.3</v>
      </c>
      <c r="V4" s="18">
        <v>-4.5999999999999996</v>
      </c>
      <c r="W4" s="18">
        <v>-3.3</v>
      </c>
      <c r="X4" s="18">
        <v>-58.2</v>
      </c>
      <c r="Y4" s="18">
        <v>-21.6</v>
      </c>
      <c r="Z4" s="19"/>
      <c r="AA4" s="111">
        <f>SUM(B4:Z4)</f>
        <v>-63.9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>
        <v>51.79</v>
      </c>
      <c r="O7" s="117">
        <v>56.69</v>
      </c>
      <c r="P7" s="117">
        <v>64.19</v>
      </c>
      <c r="Q7" s="117">
        <v>75.819999999999993</v>
      </c>
      <c r="R7" s="117">
        <v>82.9</v>
      </c>
      <c r="S7" s="117">
        <v>99.72</v>
      </c>
      <c r="T7" s="117">
        <v>120.22</v>
      </c>
      <c r="U7" s="117">
        <v>160</v>
      </c>
      <c r="V7" s="117">
        <v>170</v>
      </c>
      <c r="W7" s="117">
        <v>114.85</v>
      </c>
      <c r="X7" s="117">
        <v>108.48</v>
      </c>
      <c r="Y7" s="117">
        <v>107.37</v>
      </c>
      <c r="Z7" s="118"/>
      <c r="AA7" s="119">
        <f>IF(SUM(B7:Z7)&lt;&gt;0,AVERAGEIF(B7:Z7,"&lt;&gt;"""),"")</f>
        <v>101.00250000000001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>
        <v>1.3</v>
      </c>
      <c r="V15" s="133">
        <v>4.5999999999999996</v>
      </c>
      <c r="W15" s="133">
        <v>3.3</v>
      </c>
      <c r="X15" s="133">
        <v>58.2</v>
      </c>
      <c r="Y15" s="133">
        <v>21.6</v>
      </c>
      <c r="Z15" s="131"/>
      <c r="AA15" s="132">
        <f t="shared" si="0"/>
        <v>89</v>
      </c>
    </row>
    <row r="16" spans="1:27" ht="30" customHeight="1" thickBot="1" x14ac:dyDescent="0.25">
      <c r="A16" s="86" t="s">
        <v>50</v>
      </c>
      <c r="B16" s="134" t="str">
        <f t="shared" ref="B16:Z16" si="1">IF(LEN(B$2)&gt;0,SUM(B11:B15),"")</f>
        <v/>
      </c>
      <c r="C16" s="135" t="str">
        <f t="shared" si="1"/>
        <v/>
      </c>
      <c r="D16" s="135" t="str">
        <f t="shared" si="1"/>
        <v/>
      </c>
      <c r="E16" s="135" t="str">
        <f t="shared" si="1"/>
        <v/>
      </c>
      <c r="F16" s="135" t="str">
        <f t="shared" si="1"/>
        <v/>
      </c>
      <c r="G16" s="135" t="str">
        <f t="shared" si="1"/>
        <v/>
      </c>
      <c r="H16" s="135" t="str">
        <f t="shared" si="1"/>
        <v/>
      </c>
      <c r="I16" s="135" t="str">
        <f t="shared" si="1"/>
        <v/>
      </c>
      <c r="J16" s="135" t="str">
        <f t="shared" si="1"/>
        <v/>
      </c>
      <c r="K16" s="135" t="str">
        <f t="shared" si="1"/>
        <v/>
      </c>
      <c r="L16" s="135" t="str">
        <f t="shared" si="1"/>
        <v/>
      </c>
      <c r="M16" s="135" t="str">
        <f t="shared" si="1"/>
        <v/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1.3</v>
      </c>
      <c r="V16" s="135">
        <f t="shared" si="1"/>
        <v>4.5999999999999996</v>
      </c>
      <c r="W16" s="135">
        <f t="shared" si="1"/>
        <v>3.3</v>
      </c>
      <c r="X16" s="135">
        <f t="shared" si="1"/>
        <v>58.2</v>
      </c>
      <c r="Y16" s="135">
        <f t="shared" si="1"/>
        <v>21.6</v>
      </c>
      <c r="Z16" s="136" t="str">
        <f t="shared" si="1"/>
        <v/>
      </c>
      <c r="AA16" s="90">
        <f t="shared" si="0"/>
        <v>89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>
        <v>25.1</v>
      </c>
      <c r="U23" s="133"/>
      <c r="V23" s="133"/>
      <c r="W23" s="133"/>
      <c r="X23" s="133"/>
      <c r="Y23" s="133"/>
      <c r="Z23" s="131"/>
      <c r="AA23" s="132">
        <f t="shared" si="2"/>
        <v>25.1</v>
      </c>
    </row>
    <row r="24" spans="1:27" ht="30" customHeight="1" thickBot="1" x14ac:dyDescent="0.25">
      <c r="A24" s="86" t="s">
        <v>48</v>
      </c>
      <c r="B24" s="134" t="str">
        <f t="shared" ref="B24:Z24" si="3">IF(LEN(B$2)&gt;0,SUM(B19:B23),"")</f>
        <v/>
      </c>
      <c r="C24" s="135" t="str">
        <f t="shared" si="3"/>
        <v/>
      </c>
      <c r="D24" s="135" t="str">
        <f t="shared" si="3"/>
        <v/>
      </c>
      <c r="E24" s="135" t="str">
        <f t="shared" si="3"/>
        <v/>
      </c>
      <c r="F24" s="135" t="str">
        <f t="shared" si="3"/>
        <v/>
      </c>
      <c r="G24" s="135" t="str">
        <f t="shared" si="3"/>
        <v/>
      </c>
      <c r="H24" s="135" t="str">
        <f t="shared" si="3"/>
        <v/>
      </c>
      <c r="I24" s="135" t="str">
        <f t="shared" si="3"/>
        <v/>
      </c>
      <c r="J24" s="135" t="str">
        <f t="shared" si="3"/>
        <v/>
      </c>
      <c r="K24" s="135" t="str">
        <f t="shared" si="3"/>
        <v/>
      </c>
      <c r="L24" s="135" t="str">
        <f t="shared" si="3"/>
        <v/>
      </c>
      <c r="M24" s="135" t="str">
        <f t="shared" si="3"/>
        <v/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25.1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25.1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2024-04-22T08:19:56Z</dcterms:created>
  <dcterms:modified xsi:type="dcterms:W3CDTF">2024-04-22T08:19:57Z</dcterms:modified>
</cp:coreProperties>
</file>