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L16" i="4"/>
  <c r="K16" i="4"/>
  <c r="J16" i="4"/>
  <c r="I16" i="4"/>
  <c r="H16" i="4"/>
  <c r="G16" i="4"/>
  <c r="F16" i="4"/>
  <c r="E16" i="4"/>
  <c r="D16" i="4"/>
  <c r="C16" i="4"/>
  <c r="B16" i="4"/>
  <c r="AA15" i="4"/>
  <c r="AA14" i="4"/>
  <c r="AA13" i="4"/>
  <c r="AA12" i="4"/>
  <c r="AA11" i="4"/>
  <c r="AA10" i="4"/>
  <c r="AA16" i="4" s="1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<sst xmlns="http://schemas.openxmlformats.org/spreadsheetml/2006/main" count="117" uniqueCount="53">
  <si>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21/04/2024 11:27:24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</si>
  <si>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</si>
  <si>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</si>
  <si>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</si>
  <si>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</si>
  <si>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</si>
  <si>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</si>
  <si>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</si>
  <si>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</si>
  <si>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</si>
  <si>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</si>
  <si>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</si>
  <si>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</si>
  <si>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</si>
  <si>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</si>
  <si>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</si>
  <si>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</si>
  <si>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</si>
  <si>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</si>
  <si>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</si>
  <si>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</si>
  <si>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</si>
  <si>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</si>
  <si>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</si>
  <si>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</si>
  <si>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</si>
  <si>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</si>
  <si>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</si>
  <si>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</si>
  <si>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</si>
  <si>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</si>
  <si>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</si>
  <si>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</si>
  <si>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</si>
  <si>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</si>
  <si>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</si>
  <si>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</si>
  <si>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</si>
  <si>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</si>
  <si>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</si>
  <si>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</si>
  <si>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</si>
  <si>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</si>
  <si>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</si>
  <si>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</si>
  <si>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</si>
  <si>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</si>
  <si>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</si>
  <si>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</si>
  <si>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</si>
  <si>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</si>
  <si>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'3' Market</t>
  </si>
  <si>
    <t>Complementary Regional Intraday '3'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</si>
</sst>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CC98-4C04-96FA-90AD66CC3227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CC98-4C04-96FA-90AD66CC3227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18">
                  <c:v>58.655000000000001</c:v>
                </c:pt>
                <c:pt idx="2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98-4C04-96FA-90AD66CC3227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98-4C04-96FA-90AD66CC3227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2">
                  <c:v>0.23100000000000001</c:v>
                </c:pt>
                <c:pt idx="16">
                  <c:v>11.110000000000001</c:v>
                </c:pt>
                <c:pt idx="17">
                  <c:v>18.618000000000002</c:v>
                </c:pt>
                <c:pt idx="18">
                  <c:v>2.9350000000000001</c:v>
                </c:pt>
                <c:pt idx="19">
                  <c:v>31.89</c:v>
                </c:pt>
                <c:pt idx="20">
                  <c:v>17.277999999999999</c:v>
                </c:pt>
                <c:pt idx="21">
                  <c:v>8.9269999999999996</c:v>
                </c:pt>
                <c:pt idx="22">
                  <c:v>13.361000000000001</c:v>
                </c:pt>
                <c:pt idx="23">
                  <c:v>56.498999999999995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98-4C04-96FA-90AD66CC3227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CC98-4C04-96FA-90AD66CC3227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19">
                  <c:v>8.0730000000000004</c:v>
                </c:pt>
                <c:pt idx="20">
                  <c:v>16.696999999999999</c:v>
                </c:pt>
                <c:pt idx="21">
                  <c:v>43.201000000000001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98-4C04-96FA-90AD66CC3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12">
                  <c:v>22.308999999999997</c:v>
                </c:pt>
                <c:pt idx="13">
                  <c:v>28.108000000000001</c:v>
                </c:pt>
                <c:pt idx="14">
                  <c:v>29.575000000000003</c:v>
                </c:pt>
                <c:pt idx="15">
                  <c:v>24.356999999999999</c:v>
                </c:pt>
                <c:pt idx="16">
                  <c:v>55.239999999999995</c:v>
                </c:pt>
                <c:pt idx="17">
                  <c:v>18.618000000000002</c:v>
                </c:pt>
                <c:pt idx="18">
                  <c:v>61.589999999999996</c:v>
                </c:pt>
                <c:pt idx="19">
                  <c:v>40.768000000000001</c:v>
                </c:pt>
                <c:pt idx="20">
                  <c:v>34.753999999999991</c:v>
                </c:pt>
                <c:pt idx="21">
                  <c:v>52.127999999999993</c:v>
                </c:pt>
                <c:pt idx="22">
                  <c:v>27.377000000000002</c:v>
                </c:pt>
                <c:pt idx="23">
                  <c:v>57.044999999999995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98-4C04-96FA-90AD66CC3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12">
                  <c:v>9.35</c:v>
                </c:pt>
                <c:pt idx="13">
                  <c:v>-0.47</c:v>
                </c:pt>
                <c:pt idx="14">
                  <c:v>-0.47</c:v>
                </c:pt>
                <c:pt idx="15">
                  <c:v>0.14000000000000001</c:v>
                </c:pt>
                <c:pt idx="16">
                  <c:v>8.1999999999999993</c:v>
                </c:pt>
                <c:pt idx="17">
                  <c:v>66.7</c:v>
                </c:pt>
                <c:pt idx="18">
                  <c:v>71.37</c:v>
                </c:pt>
                <c:pt idx="19">
                  <c:v>86.8</c:v>
                </c:pt>
                <c:pt idx="20">
                  <c:v>91.87</c:v>
                </c:pt>
                <c:pt idx="21">
                  <c:v>85.27</c:v>
                </c:pt>
                <c:pt idx="22">
                  <c:v>84.56</c:v>
                </c:pt>
                <c:pt idx="23">
                  <c:v>83.58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C98-4C04-96FA-90AD66CC3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45403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22.308999999999997</v>
      </c>
      <c r="O4" s="18">
        <v>28.108000000000001</v>
      </c>
      <c r="P4" s="18">
        <v>29.575000000000003</v>
      </c>
      <c r="Q4" s="18">
        <v>24.356999999999999</v>
      </c>
      <c r="R4" s="18">
        <v>55.24</v>
      </c>
      <c r="S4" s="18">
        <v>18.618000000000002</v>
      </c>
      <c r="T4" s="18">
        <v>61.59</v>
      </c>
      <c r="U4" s="18">
        <v>40.768000000000001</v>
      </c>
      <c r="V4" s="18">
        <v>34.753999999999998</v>
      </c>
      <c r="W4" s="18">
        <v>52.128</v>
      </c>
      <c r="X4" s="18">
        <v>27.376999999999999</v>
      </c>
      <c r="Y4" s="18">
        <v>57.044999999999995</v>
      </c>
      <c r="Z4" s="19"/>
      <c r="AA4" s="20">
        <f>SUM(B4:Z4)</f>
        <v>451.86900000000003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9.35</v>
      </c>
      <c r="O7" s="28">
        <v>-0.47</v>
      </c>
      <c r="P7" s="28">
        <v>-0.47</v>
      </c>
      <c r="Q7" s="28">
        <v>0.14000000000000001</v>
      </c>
      <c r="R7" s="28">
        <v>8.1999999999999993</v>
      </c>
      <c r="S7" s="28">
        <v>66.7</v>
      </c>
      <c r="T7" s="28">
        <v>71.37</v>
      </c>
      <c r="U7" s="28">
        <v>86.8</v>
      </c>
      <c r="V7" s="28">
        <v>91.87</v>
      </c>
      <c r="W7" s="28">
        <v>85.27</v>
      </c>
      <c r="X7" s="28">
        <v>84.56</v>
      </c>
      <c r="Y7" s="28">
        <v>83.58</v>
      </c>
      <c r="Z7" s="29"/>
      <c r="AA7" s="30">
        <f>IF(SUM(B7:Z7)&lt;&gt;0,AVERAGEIF(B7:Z7,"&lt;&gt;"""),"")</f>
        <v>48.908333333333331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>
        <v>58.655000000000001</v>
      </c>
      <c r="U12" s="52"/>
      <c r="V12" s="52"/>
      <c r="W12" s="52"/>
      <c r="X12" s="52">
        <v>14</v>
      </c>
      <c r="Y12" s="52"/>
      <c r="Z12" s="53"/>
      <c r="AA12" s="54">
        <f t="shared" si="0"/>
        <v>72.655000000000001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>
        <v>8.0730000000000004</v>
      </c>
      <c r="V13" s="52">
        <v>16.696999999999999</v>
      </c>
      <c r="W13" s="52">
        <v>43.201000000000001</v>
      </c>
      <c r="X13" s="52"/>
      <c r="Y13" s="52"/>
      <c r="Z13" s="53"/>
      <c r="AA13" s="54">
        <f t="shared" si="0"/>
        <v>67.971000000000004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0.23100000000000001</v>
      </c>
      <c r="O14" s="57"/>
      <c r="P14" s="57"/>
      <c r="Q14" s="57"/>
      <c r="R14" s="57">
        <v>11.110000000000001</v>
      </c>
      <c r="S14" s="57">
        <v>18.618000000000002</v>
      </c>
      <c r="T14" s="57">
        <v>2.9350000000000001</v>
      </c>
      <c r="U14" s="57">
        <v>31.89</v>
      </c>
      <c r="V14" s="57">
        <v>17.277999999999999</v>
      </c>
      <c r="W14" s="57">
        <v>8.9269999999999996</v>
      </c>
      <c r="X14" s="57">
        <v>13.361000000000001</v>
      </c>
      <c r="Y14" s="57">
        <v>56.498999999999995</v>
      </c>
      <c r="Z14" s="58"/>
      <c r="AA14" s="59">
        <f t="shared" si="0"/>
        <v>160.84899999999999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0.23100000000000001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11.110000000000001</v>
      </c>
      <c r="S16" s="62">
        <f t="shared" si="1"/>
        <v>18.618000000000002</v>
      </c>
      <c r="T16" s="62">
        <f t="shared" si="1"/>
        <v>61.59</v>
      </c>
      <c r="U16" s="62">
        <f t="shared" si="1"/>
        <v>39.963000000000001</v>
      </c>
      <c r="V16" s="62">
        <f t="shared" si="1"/>
        <v>33.974999999999994</v>
      </c>
      <c r="W16" s="62">
        <f t="shared" si="1"/>
        <v>52.128</v>
      </c>
      <c r="X16" s="62">
        <f t="shared" si="1"/>
        <v>27.361000000000001</v>
      </c>
      <c r="Y16" s="62">
        <f t="shared" si="1"/>
        <v>56.498999999999995</v>
      </c>
      <c r="Z16" s="63" t="str">
        <f t="shared" si="1"/>
        <v/>
      </c>
      <c r="AA16" s="64">
        <f>SUM(AA10:AA15)</f>
        <v>301.47500000000002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>
        <v>5.18</v>
      </c>
      <c r="S20" s="77"/>
      <c r="T20" s="77"/>
      <c r="U20" s="77"/>
      <c r="V20" s="77"/>
      <c r="W20" s="77"/>
      <c r="X20" s="77"/>
      <c r="Y20" s="77"/>
      <c r="Z20" s="78"/>
      <c r="AA20" s="79">
        <f t="shared" si="2"/>
        <v>5.18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22.077999999999999</v>
      </c>
      <c r="O21" s="81">
        <v>28.108000000000001</v>
      </c>
      <c r="P21" s="81">
        <v>29.575000000000003</v>
      </c>
      <c r="Q21" s="81">
        <v>24.356999999999999</v>
      </c>
      <c r="R21" s="81">
        <v>38.950000000000003</v>
      </c>
      <c r="S21" s="81"/>
      <c r="T21" s="81"/>
      <c r="U21" s="81">
        <v>0.80500000000000005</v>
      </c>
      <c r="V21" s="81">
        <v>0.77900000000000003</v>
      </c>
      <c r="W21" s="81"/>
      <c r="X21" s="81">
        <v>1.6E-2</v>
      </c>
      <c r="Y21" s="81">
        <v>0.54600000000000004</v>
      </c>
      <c r="Z21" s="78"/>
      <c r="AA21" s="79">
        <f t="shared" si="2"/>
        <v>145.21399999999997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 t="str">
        <f>IF(LEN(B$2)&gt;0,SUM(B19:B24),"")</f>
        <v/>
      </c>
      <c r="C25" s="88" t="str">
        <f t="shared" ref="C25:Z25" si="3">IF(LEN(C$2)&gt;0,SUM(C19:C24),"")</f>
        <v/>
      </c>
      <c r="D25" s="88" t="str">
        <f t="shared" si="3"/>
        <v/>
      </c>
      <c r="E25" s="88" t="str">
        <f t="shared" si="3"/>
        <v/>
      </c>
      <c r="F25" s="88" t="str">
        <f t="shared" si="3"/>
        <v/>
      </c>
      <c r="G25" s="88" t="str">
        <f t="shared" si="3"/>
        <v/>
      </c>
      <c r="H25" s="88" t="str">
        <f t="shared" si="3"/>
        <v/>
      </c>
      <c r="I25" s="88" t="str">
        <f t="shared" si="3"/>
        <v/>
      </c>
      <c r="J25" s="88" t="str">
        <f t="shared" si="3"/>
        <v/>
      </c>
      <c r="K25" s="88" t="str">
        <f t="shared" si="3"/>
        <v/>
      </c>
      <c r="L25" s="88" t="str">
        <f t="shared" si="3"/>
        <v/>
      </c>
      <c r="M25" s="88" t="str">
        <f t="shared" si="3"/>
        <v/>
      </c>
      <c r="N25" s="88">
        <f t="shared" si="3"/>
        <v>22.077999999999999</v>
      </c>
      <c r="O25" s="88">
        <f t="shared" si="3"/>
        <v>28.108000000000001</v>
      </c>
      <c r="P25" s="88">
        <f t="shared" si="3"/>
        <v>29.575000000000003</v>
      </c>
      <c r="Q25" s="88">
        <f t="shared" si="3"/>
        <v>24.356999999999999</v>
      </c>
      <c r="R25" s="88">
        <f t="shared" si="3"/>
        <v>44.13</v>
      </c>
      <c r="S25" s="88">
        <f t="shared" si="3"/>
        <v>0</v>
      </c>
      <c r="T25" s="88">
        <f t="shared" si="3"/>
        <v>0</v>
      </c>
      <c r="U25" s="88">
        <f t="shared" si="3"/>
        <v>0.80500000000000005</v>
      </c>
      <c r="V25" s="88">
        <f t="shared" si="3"/>
        <v>0.77900000000000003</v>
      </c>
      <c r="W25" s="88">
        <f t="shared" si="3"/>
        <v>0</v>
      </c>
      <c r="X25" s="88">
        <f t="shared" si="3"/>
        <v>1.6E-2</v>
      </c>
      <c r="Y25" s="88">
        <f t="shared" si="3"/>
        <v>0.54600000000000004</v>
      </c>
      <c r="Z25" s="89" t="str">
        <f t="shared" si="3"/>
        <v/>
      </c>
      <c r="AA25" s="90">
        <f>SUM(AA19:AA24)</f>
        <v>150.39399999999998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22.309000000000001</v>
      </c>
      <c r="O29" s="77">
        <v>28.108000000000001</v>
      </c>
      <c r="P29" s="77">
        <v>29.574999999999999</v>
      </c>
      <c r="Q29" s="77">
        <v>24.356999999999999</v>
      </c>
      <c r="R29" s="77">
        <v>55.24</v>
      </c>
      <c r="S29" s="77">
        <v>18.617999999999999</v>
      </c>
      <c r="T29" s="77">
        <v>61.59</v>
      </c>
      <c r="U29" s="77">
        <v>40.768000000000001</v>
      </c>
      <c r="V29" s="77">
        <v>34.753999999999998</v>
      </c>
      <c r="W29" s="77">
        <v>52.128</v>
      </c>
      <c r="X29" s="77">
        <v>27.376999999999999</v>
      </c>
      <c r="Y29" s="77">
        <v>57.045000000000002</v>
      </c>
      <c r="Z29" s="78"/>
      <c r="AA29" s="79">
        <f>SUM(B29:Z29)</f>
        <v>451.86900000000003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 t="str">
        <f>IF(LEN(B$2)&gt;0,SUM(B28:B30),"")</f>
        <v/>
      </c>
      <c r="C31" s="62" t="str">
        <f t="shared" ref="C31:Z31" si="4">IF(LEN(C$2)&gt;0,SUM(C28:C30),"")</f>
        <v/>
      </c>
      <c r="D31" s="62" t="str">
        <f t="shared" si="4"/>
        <v/>
      </c>
      <c r="E31" s="62" t="str">
        <f t="shared" si="4"/>
        <v/>
      </c>
      <c r="F31" s="62" t="str">
        <f t="shared" si="4"/>
        <v/>
      </c>
      <c r="G31" s="62" t="str">
        <f t="shared" si="4"/>
        <v/>
      </c>
      <c r="H31" s="62" t="str">
        <f t="shared" si="4"/>
        <v/>
      </c>
      <c r="I31" s="62" t="str">
        <f t="shared" si="4"/>
        <v/>
      </c>
      <c r="J31" s="62" t="str">
        <f t="shared" si="4"/>
        <v/>
      </c>
      <c r="K31" s="62" t="str">
        <f t="shared" si="4"/>
        <v/>
      </c>
      <c r="L31" s="62" t="str">
        <f t="shared" si="4"/>
        <v/>
      </c>
      <c r="M31" s="62" t="str">
        <f t="shared" si="4"/>
        <v/>
      </c>
      <c r="N31" s="62">
        <f t="shared" si="4"/>
        <v>22.309000000000001</v>
      </c>
      <c r="O31" s="62">
        <f t="shared" si="4"/>
        <v>28.108000000000001</v>
      </c>
      <c r="P31" s="62">
        <f t="shared" si="4"/>
        <v>29.574999999999999</v>
      </c>
      <c r="Q31" s="62">
        <f t="shared" si="4"/>
        <v>24.356999999999999</v>
      </c>
      <c r="R31" s="62">
        <f t="shared" si="4"/>
        <v>55.24</v>
      </c>
      <c r="S31" s="62">
        <f t="shared" si="4"/>
        <v>18.617999999999999</v>
      </c>
      <c r="T31" s="62">
        <f t="shared" si="4"/>
        <v>61.59</v>
      </c>
      <c r="U31" s="62">
        <f t="shared" si="4"/>
        <v>40.768000000000001</v>
      </c>
      <c r="V31" s="62">
        <f t="shared" si="4"/>
        <v>34.753999999999998</v>
      </c>
      <c r="W31" s="62">
        <f t="shared" si="4"/>
        <v>52.128</v>
      </c>
      <c r="X31" s="62">
        <f t="shared" si="4"/>
        <v>27.376999999999999</v>
      </c>
      <c r="Y31" s="62">
        <f t="shared" si="4"/>
        <v>57.045000000000002</v>
      </c>
      <c r="Z31" s="63" t="str">
        <f t="shared" si="4"/>
        <v/>
      </c>
      <c r="AA31" s="64">
        <f>SUM(AA28:AA30)</f>
        <v>451.86900000000003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 t="str">
        <f t="shared" ref="B39:Z39" si="6">IF(LEN(B$2)&gt;0,SUM(B34:B38),"")</f>
        <v/>
      </c>
      <c r="C39" s="88" t="str">
        <f t="shared" si="6"/>
        <v/>
      </c>
      <c r="D39" s="88" t="str">
        <f t="shared" si="6"/>
        <v/>
      </c>
      <c r="E39" s="88" t="str">
        <f t="shared" si="6"/>
        <v/>
      </c>
      <c r="F39" s="88" t="str">
        <f t="shared" si="6"/>
        <v/>
      </c>
      <c r="G39" s="88" t="str">
        <f t="shared" si="6"/>
        <v/>
      </c>
      <c r="H39" s="88" t="str">
        <f t="shared" si="6"/>
        <v/>
      </c>
      <c r="I39" s="88" t="str">
        <f t="shared" si="6"/>
        <v/>
      </c>
      <c r="J39" s="88" t="str">
        <f t="shared" si="6"/>
        <v/>
      </c>
      <c r="K39" s="88" t="str">
        <f t="shared" si="6"/>
        <v/>
      </c>
      <c r="L39" s="88" t="str">
        <f t="shared" si="6"/>
        <v/>
      </c>
      <c r="M39" s="88" t="str">
        <f t="shared" si="6"/>
        <v/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 t="str">
        <f>IF(LEN(B$2)&gt;0,SUM(B42:B47),"")</f>
        <v/>
      </c>
      <c r="C48" s="88" t="str">
        <f t="shared" ref="C48:Z48" si="8">IF(LEN(C$2)&gt;0,SUM(C42:C47),"")</f>
        <v/>
      </c>
      <c r="D48" s="88" t="str">
        <f t="shared" si="8"/>
        <v/>
      </c>
      <c r="E48" s="88" t="str">
        <f t="shared" si="8"/>
        <v/>
      </c>
      <c r="F48" s="88" t="str">
        <f t="shared" si="8"/>
        <v/>
      </c>
      <c r="G48" s="88" t="str">
        <f t="shared" si="8"/>
        <v/>
      </c>
      <c r="H48" s="88" t="str">
        <f t="shared" si="8"/>
        <v/>
      </c>
      <c r="I48" s="88" t="str">
        <f t="shared" si="8"/>
        <v/>
      </c>
      <c r="J48" s="88" t="str">
        <f t="shared" si="8"/>
        <v/>
      </c>
      <c r="K48" s="88" t="str">
        <f t="shared" si="8"/>
        <v/>
      </c>
      <c r="L48" s="88" t="str">
        <f t="shared" si="8"/>
        <v/>
      </c>
      <c r="M48" s="88" t="str">
        <f t="shared" si="8"/>
        <v/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 t="str">
        <f t="shared" ref="B51:Z51" si="10">IF(LEN(B$2)&gt;0,B16+B25+B39,"")</f>
        <v/>
      </c>
      <c r="C51" s="88" t="str">
        <f t="shared" si="10"/>
        <v/>
      </c>
      <c r="D51" s="88" t="str">
        <f t="shared" si="10"/>
        <v/>
      </c>
      <c r="E51" s="88" t="str">
        <f t="shared" si="10"/>
        <v/>
      </c>
      <c r="F51" s="88" t="str">
        <f t="shared" si="10"/>
        <v/>
      </c>
      <c r="G51" s="88" t="str">
        <f t="shared" si="10"/>
        <v/>
      </c>
      <c r="H51" s="88" t="str">
        <f t="shared" si="10"/>
        <v/>
      </c>
      <c r="I51" s="88" t="str">
        <f t="shared" si="10"/>
        <v/>
      </c>
      <c r="J51" s="88" t="str">
        <f t="shared" si="10"/>
        <v/>
      </c>
      <c r="K51" s="88" t="str">
        <f t="shared" si="10"/>
        <v/>
      </c>
      <c r="L51" s="88" t="str">
        <f t="shared" si="10"/>
        <v/>
      </c>
      <c r="M51" s="88" t="str">
        <f t="shared" si="10"/>
        <v/>
      </c>
      <c r="N51" s="88">
        <f t="shared" si="10"/>
        <v>22.309000000000001</v>
      </c>
      <c r="O51" s="88">
        <f t="shared" si="10"/>
        <v>28.108000000000001</v>
      </c>
      <c r="P51" s="88">
        <f t="shared" si="10"/>
        <v>29.575000000000003</v>
      </c>
      <c r="Q51" s="88">
        <f t="shared" si="10"/>
        <v>24.356999999999999</v>
      </c>
      <c r="R51" s="88">
        <f t="shared" si="10"/>
        <v>55.24</v>
      </c>
      <c r="S51" s="88">
        <f t="shared" si="10"/>
        <v>18.618000000000002</v>
      </c>
      <c r="T51" s="88">
        <f t="shared" si="10"/>
        <v>61.59</v>
      </c>
      <c r="U51" s="88">
        <f t="shared" si="10"/>
        <v>40.768000000000001</v>
      </c>
      <c r="V51" s="88">
        <f t="shared" si="10"/>
        <v>34.753999999999998</v>
      </c>
      <c r="W51" s="88">
        <f t="shared" si="10"/>
        <v>52.128</v>
      </c>
      <c r="X51" s="88">
        <f t="shared" si="10"/>
        <v>27.376999999999999</v>
      </c>
      <c r="Y51" s="88">
        <f t="shared" si="10"/>
        <v>57.044999999999995</v>
      </c>
      <c r="Z51" s="89" t="str">
        <f t="shared" si="10"/>
        <v/>
      </c>
      <c r="AA51" s="104">
        <f>SUM(B51:Z51)</f>
        <v>451.86900000000003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45403</v>
      </c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>
        <v>22.308999999999997</v>
      </c>
      <c r="O4" s="18">
        <v>28.108000000000001</v>
      </c>
      <c r="P4" s="18">
        <v>29.575000000000003</v>
      </c>
      <c r="Q4" s="18">
        <v>24.356999999999999</v>
      </c>
      <c r="R4" s="18">
        <v>55.239999999999995</v>
      </c>
      <c r="S4" s="18">
        <v>18.618000000000002</v>
      </c>
      <c r="T4" s="18">
        <v>61.589999999999996</v>
      </c>
      <c r="U4" s="18">
        <v>40.768000000000001</v>
      </c>
      <c r="V4" s="18">
        <v>34.753999999999991</v>
      </c>
      <c r="W4" s="18">
        <v>52.127999999999993</v>
      </c>
      <c r="X4" s="18">
        <v>27.377000000000002</v>
      </c>
      <c r="Y4" s="18">
        <v>57.044999999999995</v>
      </c>
      <c r="Z4" s="19"/>
      <c r="AA4" s="20">
        <f>SUM(B4:Z4)</f>
        <v>451.86899999999997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>
        <v>9.35</v>
      </c>
      <c r="O7" s="28">
        <v>-0.47</v>
      </c>
      <c r="P7" s="28">
        <v>-0.47</v>
      </c>
      <c r="Q7" s="28">
        <v>0.14000000000000001</v>
      </c>
      <c r="R7" s="28">
        <v>8.1999999999999993</v>
      </c>
      <c r="S7" s="28">
        <v>66.7</v>
      </c>
      <c r="T7" s="28">
        <v>71.37</v>
      </c>
      <c r="U7" s="28">
        <v>86.8</v>
      </c>
      <c r="V7" s="28">
        <v>91.87</v>
      </c>
      <c r="W7" s="28">
        <v>85.27</v>
      </c>
      <c r="X7" s="28">
        <v>84.56</v>
      </c>
      <c r="Y7" s="28">
        <v>83.58</v>
      </c>
      <c r="Z7" s="29"/>
      <c r="AA7" s="30">
        <f>IF(SUM(B7:Z7)&lt;&gt;0,AVERAGEIF(B7:Z7,"&lt;&gt;"""),"")</f>
        <v>48.908333333333331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>
        <v>20.774999999999999</v>
      </c>
      <c r="O14" s="57">
        <v>23.108000000000001</v>
      </c>
      <c r="P14" s="57">
        <v>24.575000000000003</v>
      </c>
      <c r="Q14" s="57">
        <v>19.064999999999998</v>
      </c>
      <c r="R14" s="57">
        <v>54.576999999999998</v>
      </c>
      <c r="S14" s="57"/>
      <c r="T14" s="57">
        <v>30.426000000000002</v>
      </c>
      <c r="U14" s="57">
        <v>18.719000000000001</v>
      </c>
      <c r="V14" s="57">
        <v>16.499999999999996</v>
      </c>
      <c r="W14" s="57">
        <v>17.547000000000001</v>
      </c>
      <c r="X14" s="57">
        <v>15.443999999999999</v>
      </c>
      <c r="Y14" s="57">
        <v>15.153</v>
      </c>
      <c r="Z14" s="58"/>
      <c r="AA14" s="59">
        <f t="shared" si="0"/>
        <v>255.88899999999998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 t="str">
        <f>IF(LEN(B$2)&gt;0,SUM(B10:B15),"")</f>
        <v/>
      </c>
      <c r="C16" s="62" t="str">
        <f t="shared" ref="C16:Z16" si="1">IF(LEN(C$2)&gt;0,SUM(C10:C15),"")</f>
        <v/>
      </c>
      <c r="D16" s="62" t="str">
        <f t="shared" si="1"/>
        <v/>
      </c>
      <c r="E16" s="62" t="str">
        <f t="shared" si="1"/>
        <v/>
      </c>
      <c r="F16" s="62" t="str">
        <f t="shared" si="1"/>
        <v/>
      </c>
      <c r="G16" s="62" t="str">
        <f t="shared" si="1"/>
        <v/>
      </c>
      <c r="H16" s="62" t="str">
        <f t="shared" si="1"/>
        <v/>
      </c>
      <c r="I16" s="62" t="str">
        <f t="shared" si="1"/>
        <v/>
      </c>
      <c r="J16" s="62" t="str">
        <f t="shared" si="1"/>
        <v/>
      </c>
      <c r="K16" s="62" t="str">
        <f t="shared" si="1"/>
        <v/>
      </c>
      <c r="L16" s="62" t="str">
        <f t="shared" si="1"/>
        <v/>
      </c>
      <c r="M16" s="62" t="str">
        <f t="shared" si="1"/>
        <v/>
      </c>
      <c r="N16" s="62">
        <f t="shared" si="1"/>
        <v>20.774999999999999</v>
      </c>
      <c r="O16" s="62">
        <f t="shared" si="1"/>
        <v>23.108000000000001</v>
      </c>
      <c r="P16" s="62">
        <f t="shared" si="1"/>
        <v>24.575000000000003</v>
      </c>
      <c r="Q16" s="62">
        <f t="shared" si="1"/>
        <v>19.064999999999998</v>
      </c>
      <c r="R16" s="62">
        <f t="shared" si="1"/>
        <v>54.576999999999998</v>
      </c>
      <c r="S16" s="62">
        <f t="shared" si="1"/>
        <v>0</v>
      </c>
      <c r="T16" s="62">
        <f t="shared" si="1"/>
        <v>30.426000000000002</v>
      </c>
      <c r="U16" s="62">
        <f t="shared" si="1"/>
        <v>18.719000000000001</v>
      </c>
      <c r="V16" s="62">
        <f t="shared" si="1"/>
        <v>16.499999999999996</v>
      </c>
      <c r="W16" s="62">
        <f t="shared" si="1"/>
        <v>17.547000000000001</v>
      </c>
      <c r="X16" s="62">
        <f t="shared" si="1"/>
        <v>15.443999999999999</v>
      </c>
      <c r="Y16" s="62">
        <f t="shared" si="1"/>
        <v>15.153</v>
      </c>
      <c r="Z16" s="63" t="str">
        <f t="shared" si="1"/>
        <v/>
      </c>
      <c r="AA16" s="64">
        <f>SUM(AA10:AA15)</f>
        <v>255.88899999999998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>
        <v>5</v>
      </c>
      <c r="P20" s="77">
        <v>5</v>
      </c>
      <c r="Q20" s="77">
        <v>5</v>
      </c>
      <c r="R20" s="77"/>
      <c r="S20" s="77">
        <v>0.27500000000000002</v>
      </c>
      <c r="T20" s="77">
        <v>5.4729999999999999</v>
      </c>
      <c r="U20" s="77">
        <v>2.472</v>
      </c>
      <c r="V20" s="77">
        <v>2.9740000000000002</v>
      </c>
      <c r="W20" s="77">
        <v>13.25</v>
      </c>
      <c r="X20" s="77">
        <v>5.3440000000000003</v>
      </c>
      <c r="Y20" s="77">
        <v>24.104999999999997</v>
      </c>
      <c r="Z20" s="78"/>
      <c r="AA20" s="79">
        <f t="shared" si="2"/>
        <v>68.893000000000001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>
        <v>1.534</v>
      </c>
      <c r="O21" s="81"/>
      <c r="P21" s="81"/>
      <c r="Q21" s="81">
        <v>0.29199999999999998</v>
      </c>
      <c r="R21" s="81">
        <v>0.66300000000000003</v>
      </c>
      <c r="S21" s="81">
        <v>18.343</v>
      </c>
      <c r="T21" s="81">
        <v>25.691000000000003</v>
      </c>
      <c r="U21" s="81">
        <v>19.577000000000002</v>
      </c>
      <c r="V21" s="81">
        <v>15.28</v>
      </c>
      <c r="W21" s="81">
        <v>21.331</v>
      </c>
      <c r="X21" s="81">
        <v>6.5890000000000004</v>
      </c>
      <c r="Y21" s="81">
        <v>17.787000000000003</v>
      </c>
      <c r="Z21" s="78"/>
      <c r="AA21" s="79">
        <f t="shared" si="2"/>
        <v>127.08700000000002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0</v>
      </c>
      <c r="C25" s="88">
        <f t="shared" si="3"/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1.534</v>
      </c>
      <c r="O25" s="88">
        <f t="shared" si="3"/>
        <v>5</v>
      </c>
      <c r="P25" s="88">
        <f t="shared" si="3"/>
        <v>5</v>
      </c>
      <c r="Q25" s="88">
        <f t="shared" si="3"/>
        <v>5.2919999999999998</v>
      </c>
      <c r="R25" s="88">
        <f t="shared" si="3"/>
        <v>0.66300000000000003</v>
      </c>
      <c r="S25" s="88">
        <f t="shared" si="3"/>
        <v>18.617999999999999</v>
      </c>
      <c r="T25" s="88">
        <f t="shared" si="3"/>
        <v>31.164000000000001</v>
      </c>
      <c r="U25" s="88">
        <f t="shared" si="3"/>
        <v>22.049000000000003</v>
      </c>
      <c r="V25" s="88">
        <f t="shared" si="3"/>
        <v>18.253999999999998</v>
      </c>
      <c r="W25" s="88">
        <f t="shared" si="3"/>
        <v>34.581000000000003</v>
      </c>
      <c r="X25" s="88">
        <f t="shared" si="3"/>
        <v>11.933</v>
      </c>
      <c r="Y25" s="88">
        <f t="shared" si="3"/>
        <v>41.891999999999996</v>
      </c>
      <c r="Z25" s="89">
        <f t="shared" si="3"/>
        <v>0</v>
      </c>
      <c r="AA25" s="90">
        <f t="shared" si="3"/>
        <v>195.98000000000002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>
        <v>22.309000000000001</v>
      </c>
      <c r="O29" s="77">
        <v>28.108000000000001</v>
      </c>
      <c r="P29" s="77">
        <v>29.574999999999999</v>
      </c>
      <c r="Q29" s="77">
        <v>24.356999999999999</v>
      </c>
      <c r="R29" s="77">
        <v>55.24</v>
      </c>
      <c r="S29" s="77">
        <v>18.617999999999999</v>
      </c>
      <c r="T29" s="77">
        <v>61.59</v>
      </c>
      <c r="U29" s="77">
        <v>40.768000000000001</v>
      </c>
      <c r="V29" s="77">
        <v>34.753999999999998</v>
      </c>
      <c r="W29" s="77">
        <v>52.128</v>
      </c>
      <c r="X29" s="77">
        <v>27.376999999999999</v>
      </c>
      <c r="Y29" s="77">
        <v>57.045000000000002</v>
      </c>
      <c r="Z29" s="78"/>
      <c r="AA29" s="79">
        <f>SUM(B29:Z29)</f>
        <v>451.86900000000003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0</v>
      </c>
      <c r="C31" s="62">
        <f t="shared" si="4"/>
        <v>0</v>
      </c>
      <c r="D31" s="62">
        <f t="shared" si="4"/>
        <v>0</v>
      </c>
      <c r="E31" s="62">
        <f t="shared" si="4"/>
        <v>0</v>
      </c>
      <c r="F31" s="62">
        <f t="shared" si="4"/>
        <v>0</v>
      </c>
      <c r="G31" s="62">
        <f t="shared" si="4"/>
        <v>0</v>
      </c>
      <c r="H31" s="62">
        <f t="shared" si="4"/>
        <v>0</v>
      </c>
      <c r="I31" s="62">
        <f t="shared" si="4"/>
        <v>0</v>
      </c>
      <c r="J31" s="62">
        <f t="shared" si="4"/>
        <v>0</v>
      </c>
      <c r="K31" s="62">
        <f t="shared" si="4"/>
        <v>0</v>
      </c>
      <c r="L31" s="62">
        <f t="shared" si="4"/>
        <v>0</v>
      </c>
      <c r="M31" s="62">
        <f t="shared" si="4"/>
        <v>0</v>
      </c>
      <c r="N31" s="62">
        <f t="shared" si="4"/>
        <v>22.309000000000001</v>
      </c>
      <c r="O31" s="62">
        <f t="shared" si="4"/>
        <v>28.108000000000001</v>
      </c>
      <c r="P31" s="62">
        <f t="shared" si="4"/>
        <v>29.574999999999999</v>
      </c>
      <c r="Q31" s="62">
        <f t="shared" si="4"/>
        <v>24.356999999999999</v>
      </c>
      <c r="R31" s="62">
        <f t="shared" si="4"/>
        <v>55.24</v>
      </c>
      <c r="S31" s="62">
        <f t="shared" si="4"/>
        <v>18.617999999999999</v>
      </c>
      <c r="T31" s="62">
        <f t="shared" si="4"/>
        <v>61.59</v>
      </c>
      <c r="U31" s="62">
        <f t="shared" si="4"/>
        <v>40.768000000000001</v>
      </c>
      <c r="V31" s="62">
        <f t="shared" si="4"/>
        <v>34.753999999999998</v>
      </c>
      <c r="W31" s="62">
        <f t="shared" si="4"/>
        <v>52.128</v>
      </c>
      <c r="X31" s="62">
        <f t="shared" si="4"/>
        <v>27.376999999999999</v>
      </c>
      <c r="Y31" s="62">
        <f t="shared" si="4"/>
        <v>57.045000000000002</v>
      </c>
      <c r="Z31" s="63">
        <f t="shared" si="4"/>
        <v>0</v>
      </c>
      <c r="AA31" s="64">
        <f t="shared" si="4"/>
        <v>451.86900000000003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 t="str">
        <f>IF(LEN(B$2)&gt;0,B$2,"")</f>
        <v/>
      </c>
      <c r="C50" s="8" t="str">
        <f t="shared" ref="C50:Z50" si="9">IF(LEN(C$2)&gt;0,C$2,"")</f>
        <v/>
      </c>
      <c r="D50" s="8" t="str">
        <f t="shared" si="9"/>
        <v/>
      </c>
      <c r="E50" s="8" t="str">
        <f t="shared" si="9"/>
        <v/>
      </c>
      <c r="F50" s="8" t="str">
        <f t="shared" si="9"/>
        <v/>
      </c>
      <c r="G50" s="8" t="str">
        <f t="shared" si="9"/>
        <v/>
      </c>
      <c r="H50" s="8" t="str">
        <f t="shared" si="9"/>
        <v/>
      </c>
      <c r="I50" s="8" t="str">
        <f t="shared" si="9"/>
        <v/>
      </c>
      <c r="J50" s="8" t="str">
        <f t="shared" si="9"/>
        <v/>
      </c>
      <c r="K50" s="8" t="str">
        <f t="shared" si="9"/>
        <v/>
      </c>
      <c r="L50" s="8" t="str">
        <f t="shared" si="9"/>
        <v/>
      </c>
      <c r="M50" s="8" t="str">
        <f t="shared" si="9"/>
        <v/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0</v>
      </c>
      <c r="C51" s="88">
        <f t="shared" si="10"/>
        <v>0</v>
      </c>
      <c r="D51" s="88">
        <f t="shared" si="10"/>
        <v>0</v>
      </c>
      <c r="E51" s="88">
        <f t="shared" si="10"/>
        <v>0</v>
      </c>
      <c r="F51" s="88">
        <f t="shared" si="10"/>
        <v>0</v>
      </c>
      <c r="G51" s="88">
        <f t="shared" si="10"/>
        <v>0</v>
      </c>
      <c r="H51" s="88">
        <f t="shared" si="10"/>
        <v>0</v>
      </c>
      <c r="I51" s="88">
        <f t="shared" si="10"/>
        <v>0</v>
      </c>
      <c r="J51" s="88">
        <f t="shared" si="10"/>
        <v>0</v>
      </c>
      <c r="K51" s="88">
        <f t="shared" si="10"/>
        <v>0</v>
      </c>
      <c r="L51" s="88">
        <f t="shared" si="10"/>
        <v>0</v>
      </c>
      <c r="M51" s="88">
        <f t="shared" si="10"/>
        <v>0</v>
      </c>
      <c r="N51" s="88">
        <f t="shared" si="10"/>
        <v>22.308999999999997</v>
      </c>
      <c r="O51" s="88">
        <f t="shared" si="10"/>
        <v>28.108000000000001</v>
      </c>
      <c r="P51" s="88">
        <f t="shared" si="10"/>
        <v>29.575000000000003</v>
      </c>
      <c r="Q51" s="88">
        <f t="shared" si="10"/>
        <v>24.356999999999999</v>
      </c>
      <c r="R51" s="88">
        <f t="shared" si="10"/>
        <v>55.239999999999995</v>
      </c>
      <c r="S51" s="88">
        <f t="shared" si="10"/>
        <v>18.617999999999999</v>
      </c>
      <c r="T51" s="88">
        <f t="shared" si="10"/>
        <v>61.59</v>
      </c>
      <c r="U51" s="88">
        <f t="shared" si="10"/>
        <v>40.768000000000001</v>
      </c>
      <c r="V51" s="88">
        <f t="shared" si="10"/>
        <v>34.753999999999991</v>
      </c>
      <c r="W51" s="88">
        <f t="shared" si="10"/>
        <v>52.128</v>
      </c>
      <c r="X51" s="88">
        <f t="shared" si="10"/>
        <v>27.376999999999999</v>
      </c>
      <c r="Y51" s="88">
        <f t="shared" si="10"/>
        <v>57.044999999999995</v>
      </c>
      <c r="Z51" s="89">
        <f t="shared" si="10"/>
        <v>0</v>
      </c>
      <c r="AA51" s="104">
        <f>SUM(B51:Z51)</f>
        <v>451.86899999999997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45403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0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>
        <v>9.35</v>
      </c>
      <c r="O7" s="117">
        <v>-0.47</v>
      </c>
      <c r="P7" s="117">
        <v>-0.47</v>
      </c>
      <c r="Q7" s="117">
        <v>0.14000000000000001</v>
      </c>
      <c r="R7" s="117">
        <v>8.1999999999999993</v>
      </c>
      <c r="S7" s="117">
        <v>66.7</v>
      </c>
      <c r="T7" s="117">
        <v>71.37</v>
      </c>
      <c r="U7" s="117">
        <v>86.8</v>
      </c>
      <c r="V7" s="117">
        <v>91.87</v>
      </c>
      <c r="W7" s="117">
        <v>85.27</v>
      </c>
      <c r="X7" s="117">
        <v>84.56</v>
      </c>
      <c r="Y7" s="117">
        <v>83.58</v>
      </c>
      <c r="Z7" s="118"/>
      <c r="AA7" s="119">
        <f>IF(SUM(B7:Z7)&lt;&gt;0,AVERAGEIF(B7:Z7,"&lt;&gt;"""),"")</f>
        <v>48.908333333333331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 t="str">
        <f t="shared" ref="B16:Z16" si="1">IF(LEN(B$2)&gt;0,SUM(B11:B15),"")</f>
        <v/>
      </c>
      <c r="C16" s="135" t="str">
        <f t="shared" si="1"/>
        <v/>
      </c>
      <c r="D16" s="135" t="str">
        <f t="shared" si="1"/>
        <v/>
      </c>
      <c r="E16" s="135" t="str">
        <f t="shared" si="1"/>
        <v/>
      </c>
      <c r="F16" s="135" t="str">
        <f t="shared" si="1"/>
        <v/>
      </c>
      <c r="G16" s="135" t="str">
        <f t="shared" si="1"/>
        <v/>
      </c>
      <c r="H16" s="135" t="str">
        <f t="shared" si="1"/>
        <v/>
      </c>
      <c r="I16" s="135" t="str">
        <f t="shared" si="1"/>
        <v/>
      </c>
      <c r="J16" s="135" t="str">
        <f t="shared" si="1"/>
        <v/>
      </c>
      <c r="K16" s="135" t="str">
        <f t="shared" si="1"/>
        <v/>
      </c>
      <c r="L16" s="135" t="str">
        <f t="shared" si="1"/>
        <v/>
      </c>
      <c r="M16" s="135" t="str">
        <f t="shared" si="1"/>
        <v/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 t="str">
        <f t="shared" ref="B24:Z24" si="3">IF(LEN(B$2)&gt;0,SUM(B19:B23),"")</f>
        <v/>
      </c>
      <c r="C24" s="135" t="str">
        <f t="shared" si="3"/>
        <v/>
      </c>
      <c r="D24" s="135" t="str">
        <f t="shared" si="3"/>
        <v/>
      </c>
      <c r="E24" s="135" t="str">
        <f t="shared" si="3"/>
        <v/>
      </c>
      <c r="F24" s="135" t="str">
        <f t="shared" si="3"/>
        <v/>
      </c>
      <c r="G24" s="135" t="str">
        <f t="shared" si="3"/>
        <v/>
      </c>
      <c r="H24" s="135" t="str">
        <f t="shared" si="3"/>
        <v/>
      </c>
      <c r="I24" s="135" t="str">
        <f t="shared" si="3"/>
        <v/>
      </c>
      <c r="J24" s="135" t="str">
        <f t="shared" si="3"/>
        <v/>
      </c>
      <c r="K24" s="135" t="str">
        <f t="shared" si="3"/>
        <v/>
      </c>
      <c r="L24" s="135" t="str">
        <f t="shared" si="3"/>
        <v/>
      </c>
      <c r="M24" s="135" t="str">
        <f t="shared" si="3"/>
        <v/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2024-04-21T08:27:24Z</dcterms:created>
  <dcterms:modified xsi:type="dcterms:W3CDTF">2024-04-21T08:27:24Z</dcterms:modified>
</cp:coreProperties>
</file>