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33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AA16" i="6" s="1"/>
  <c r="B16" i="6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M51" i="4"/>
  <c r="L51" i="4"/>
  <c r="K51" i="4"/>
  <c r="J51" i="4"/>
  <c r="I51" i="4"/>
  <c r="H51" i="4"/>
  <c r="G51" i="4"/>
  <c r="F51" i="4"/>
  <c r="E51" i="4"/>
  <c r="D51" i="4"/>
  <c r="C51" i="4"/>
  <c r="B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L16" i="4"/>
  <c r="K16" i="4"/>
  <c r="J16" i="4"/>
  <c r="I16" i="4"/>
  <c r="H16" i="4"/>
  <c r="G16" i="4"/>
  <c r="F16" i="4"/>
  <c r="E16" i="4"/>
  <c r="D16" i="4"/>
  <c r="C16" i="4"/>
  <c r="B16" i="4"/>
  <c r="AA15" i="4"/>
  <c r="AA14" i="4"/>
  <c r="AA13" i="4"/>
  <c r="AA12" i="4"/>
  <c r="AA11" i="4"/>
  <c r="AA10" i="4"/>
  <c r="AA16" i="4" s="1"/>
  <c r="AA7" i="4"/>
  <c r="AA4" i="4"/>
  <c r="AA51" i="4" l="1"/>
</calcChain>
</file>

<file path=xl/sharedStrings.xml><?xml version="1.0" encoding="utf-8"?>
<sst xmlns="http://schemas.openxmlformats.org/spreadsheetml/2006/main" count="117" uniqueCount="53">
  <si>
    <t>Publication on: 10/04/2024 11:21:54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</si>
  <si>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</si>
  <si>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</si>
  <si>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</si>
  <si>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</si>
  <si>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</si>
  <si>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</si>
  <si>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</si>
  <si>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</si>
  <si>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</si>
  <si>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</si>
  <si>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</si>
  <si>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</si>
  <si>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</si>
  <si>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</si>
  <si>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</si>
  <si>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</si>
  <si>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</si>
  <si>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</si>
  <si>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</si>
  <si>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</si>
  <si>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</si>
  <si>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</si>
  <si>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</si>
  <si>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</si>
  <si>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</si>
  <si>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</si>
  <si>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</si>
  <si>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</si>
  <si>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</si>
  <si>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</si>
  <si>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</si>
  <si>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</si>
  <si>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</si>
  <si>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</si>
  <si>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</si>
  <si>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</si>
  <si>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</si>
  <si>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</si>
  <si>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</si>
  <si>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</si>
  <si>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</si>
  <si>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</si>
  <si>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</si>
  <si>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</si>
  <si>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</si>
  <si>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</si>
  <si>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</si>
  <si>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</si>
  <si>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</si>
  <si>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</si>
  <si>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'3' Market</t>
  </si>
  <si>
    <t>Complementary Regional Intraday '3'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</si>
</sst>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B52B-4E4A-B508-BA38D96A1D7D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B52B-4E4A-B508-BA38D96A1D7D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16">
                  <c:v>10.278</c:v>
                </c:pt>
                <c:pt idx="17">
                  <c:v>3.681</c:v>
                </c:pt>
                <c:pt idx="22">
                  <c:v>0.13900000000000001</c:v>
                </c:pt>
                <c:pt idx="23">
                  <c:v>15.208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2B-4E4A-B508-BA38D96A1D7D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99</c:v>
                </c:pt>
                <c:pt idx="16">
                  <c:v>0</c:v>
                </c:pt>
                <c:pt idx="17">
                  <c:v>0</c:v>
                </c:pt>
                <c:pt idx="18">
                  <c:v>55.3</c:v>
                </c:pt>
                <c:pt idx="19">
                  <c:v>77.7</c:v>
                </c:pt>
                <c:pt idx="20">
                  <c:v>55.5</c:v>
                </c:pt>
                <c:pt idx="21">
                  <c:v>50.5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2B-4E4A-B508-BA38D96A1D7D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12">
                  <c:v>45.886000000000003</c:v>
                </c:pt>
                <c:pt idx="13">
                  <c:v>41.201999999999998</c:v>
                </c:pt>
                <c:pt idx="14">
                  <c:v>61.749000000000002</c:v>
                </c:pt>
                <c:pt idx="15">
                  <c:v>0.24299999999999999</c:v>
                </c:pt>
                <c:pt idx="16">
                  <c:v>26.961000000000002</c:v>
                </c:pt>
                <c:pt idx="17">
                  <c:v>37.738</c:v>
                </c:pt>
                <c:pt idx="22">
                  <c:v>29.049999999999997</c:v>
                </c:pt>
                <c:pt idx="23">
                  <c:v>18.417000000000002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2B-4E4A-B508-BA38D96A1D7D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B52B-4E4A-B508-BA38D96A1D7D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6-B52B-4E4A-B508-BA38D96A1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12">
                  <c:v>49.348000000000006</c:v>
                </c:pt>
                <c:pt idx="13">
                  <c:v>48.563999999999993</c:v>
                </c:pt>
                <c:pt idx="14">
                  <c:v>68.926000000000002</c:v>
                </c:pt>
                <c:pt idx="15">
                  <c:v>99.201999999999998</c:v>
                </c:pt>
                <c:pt idx="16">
                  <c:v>37.239000000000004</c:v>
                </c:pt>
                <c:pt idx="17">
                  <c:v>41.418999999999997</c:v>
                </c:pt>
                <c:pt idx="18">
                  <c:v>55.311000000000007</c:v>
                </c:pt>
                <c:pt idx="19">
                  <c:v>77.655999999999992</c:v>
                </c:pt>
                <c:pt idx="20">
                  <c:v>55.514000000000003</c:v>
                </c:pt>
                <c:pt idx="21">
                  <c:v>50.513999999999996</c:v>
                </c:pt>
                <c:pt idx="22">
                  <c:v>29.189</c:v>
                </c:pt>
                <c:pt idx="23">
                  <c:v>33.624999999999993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52B-4E4A-B508-BA38D96A1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12">
                  <c:v>14.25</c:v>
                </c:pt>
                <c:pt idx="13">
                  <c:v>9.3699999999999992</c:v>
                </c:pt>
                <c:pt idx="14">
                  <c:v>16.45</c:v>
                </c:pt>
                <c:pt idx="15">
                  <c:v>27.32</c:v>
                </c:pt>
                <c:pt idx="16">
                  <c:v>56.09</c:v>
                </c:pt>
                <c:pt idx="17">
                  <c:v>70.34</c:v>
                </c:pt>
                <c:pt idx="18">
                  <c:v>81.3</c:v>
                </c:pt>
                <c:pt idx="19">
                  <c:v>107.26</c:v>
                </c:pt>
                <c:pt idx="20">
                  <c:v>120</c:v>
                </c:pt>
                <c:pt idx="21">
                  <c:v>87.31</c:v>
                </c:pt>
                <c:pt idx="22">
                  <c:v>82.43</c:v>
                </c:pt>
                <c:pt idx="23">
                  <c:v>71.42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52B-4E4A-B508-BA38D96A1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12" sqref="O12"/>
    </sheetView>
  </sheetViews>
  <sheetFormatPr defaultColWidth="9.140625" defaultRowHeight="15.95" customHeight="1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45392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>
        <v>49.347999999999999</v>
      </c>
      <c r="O4" s="18">
        <v>48.564</v>
      </c>
      <c r="P4" s="18">
        <v>68.926000000000002</v>
      </c>
      <c r="Q4" s="18">
        <v>99.242999999999995</v>
      </c>
      <c r="R4" s="18">
        <v>37.239000000000004</v>
      </c>
      <c r="S4" s="18">
        <v>41.419000000000004</v>
      </c>
      <c r="T4" s="18">
        <v>55.3</v>
      </c>
      <c r="U4" s="18">
        <v>77.7</v>
      </c>
      <c r="V4" s="18">
        <v>55.5</v>
      </c>
      <c r="W4" s="18">
        <v>50.5</v>
      </c>
      <c r="X4" s="18">
        <v>29.189</v>
      </c>
      <c r="Y4" s="18">
        <v>33.625</v>
      </c>
      <c r="Z4" s="19"/>
      <c r="AA4" s="20">
        <f>SUM(B4:Z4)</f>
        <v>646.553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>
        <v>14.25</v>
      </c>
      <c r="O7" s="28">
        <v>9.3699999999999992</v>
      </c>
      <c r="P7" s="28">
        <v>16.45</v>
      </c>
      <c r="Q7" s="28">
        <v>27.32</v>
      </c>
      <c r="R7" s="28">
        <v>56.09</v>
      </c>
      <c r="S7" s="28">
        <v>70.34</v>
      </c>
      <c r="T7" s="28">
        <v>81.3</v>
      </c>
      <c r="U7" s="28">
        <v>107.26</v>
      </c>
      <c r="V7" s="28">
        <v>120</v>
      </c>
      <c r="W7" s="28">
        <v>87.31</v>
      </c>
      <c r="X7" s="28">
        <v>82.43</v>
      </c>
      <c r="Y7" s="28">
        <v>71.42</v>
      </c>
      <c r="Z7" s="29"/>
      <c r="AA7" s="30">
        <f>IF(SUM(B7:Z7)&lt;&gt;0,AVERAGEIF(B7:Z7,"&lt;&gt;"""),"")</f>
        <v>61.961666666666673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>
        <v>10.278</v>
      </c>
      <c r="S12" s="52">
        <v>3.681</v>
      </c>
      <c r="T12" s="52"/>
      <c r="U12" s="52"/>
      <c r="V12" s="52"/>
      <c r="W12" s="52"/>
      <c r="X12" s="52">
        <v>0.13900000000000001</v>
      </c>
      <c r="Y12" s="52">
        <v>15.208</v>
      </c>
      <c r="Z12" s="53"/>
      <c r="AA12" s="54">
        <f t="shared" si="0"/>
        <v>29.305999999999997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>
        <v>45.886000000000003</v>
      </c>
      <c r="O14" s="57">
        <v>41.201999999999998</v>
      </c>
      <c r="P14" s="57">
        <v>61.749000000000002</v>
      </c>
      <c r="Q14" s="57">
        <v>0.24299999999999999</v>
      </c>
      <c r="R14" s="57">
        <v>26.961000000000002</v>
      </c>
      <c r="S14" s="57">
        <v>37.738</v>
      </c>
      <c r="T14" s="57"/>
      <c r="U14" s="57"/>
      <c r="V14" s="57"/>
      <c r="W14" s="57"/>
      <c r="X14" s="57">
        <v>29.049999999999997</v>
      </c>
      <c r="Y14" s="57">
        <v>18.417000000000002</v>
      </c>
      <c r="Z14" s="58"/>
      <c r="AA14" s="59">
        <f t="shared" si="0"/>
        <v>261.24599999999998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 t="str">
        <f>IF(LEN(B$2)&gt;0,SUM(B10:B15),"")</f>
        <v/>
      </c>
      <c r="C16" s="62" t="str">
        <f t="shared" ref="C16:Z16" si="1">IF(LEN(C$2)&gt;0,SUM(C10:C15),"")</f>
        <v/>
      </c>
      <c r="D16" s="62" t="str">
        <f t="shared" si="1"/>
        <v/>
      </c>
      <c r="E16" s="62" t="str">
        <f t="shared" si="1"/>
        <v/>
      </c>
      <c r="F16" s="62" t="str">
        <f t="shared" si="1"/>
        <v/>
      </c>
      <c r="G16" s="62" t="str">
        <f t="shared" si="1"/>
        <v/>
      </c>
      <c r="H16" s="62" t="str">
        <f t="shared" si="1"/>
        <v/>
      </c>
      <c r="I16" s="62" t="str">
        <f t="shared" si="1"/>
        <v/>
      </c>
      <c r="J16" s="62" t="str">
        <f t="shared" si="1"/>
        <v/>
      </c>
      <c r="K16" s="62" t="str">
        <f t="shared" si="1"/>
        <v/>
      </c>
      <c r="L16" s="62" t="str">
        <f t="shared" si="1"/>
        <v/>
      </c>
      <c r="M16" s="62" t="str">
        <f t="shared" si="1"/>
        <v/>
      </c>
      <c r="N16" s="62">
        <f t="shared" si="1"/>
        <v>45.886000000000003</v>
      </c>
      <c r="O16" s="62">
        <f t="shared" si="1"/>
        <v>41.201999999999998</v>
      </c>
      <c r="P16" s="62">
        <f t="shared" si="1"/>
        <v>61.749000000000002</v>
      </c>
      <c r="Q16" s="62">
        <f t="shared" si="1"/>
        <v>0.24299999999999999</v>
      </c>
      <c r="R16" s="62">
        <f t="shared" si="1"/>
        <v>37.239000000000004</v>
      </c>
      <c r="S16" s="62">
        <f t="shared" si="1"/>
        <v>41.418999999999997</v>
      </c>
      <c r="T16" s="62">
        <f t="shared" si="1"/>
        <v>0</v>
      </c>
      <c r="U16" s="62">
        <f t="shared" si="1"/>
        <v>0</v>
      </c>
      <c r="V16" s="62">
        <f t="shared" si="1"/>
        <v>0</v>
      </c>
      <c r="W16" s="62">
        <f t="shared" si="1"/>
        <v>0</v>
      </c>
      <c r="X16" s="62">
        <f t="shared" si="1"/>
        <v>29.188999999999997</v>
      </c>
      <c r="Y16" s="62">
        <f t="shared" si="1"/>
        <v>33.625</v>
      </c>
      <c r="Z16" s="63" t="str">
        <f t="shared" si="1"/>
        <v/>
      </c>
      <c r="AA16" s="64">
        <f>SUM(AA10:AA15)</f>
        <v>290.55199999999996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0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>
        <v>3.4620000000000002</v>
      </c>
      <c r="O21" s="81">
        <v>7.3620000000000001</v>
      </c>
      <c r="P21" s="81">
        <v>7.1769999999999996</v>
      </c>
      <c r="Q21" s="81"/>
      <c r="R21" s="81"/>
      <c r="S21" s="81"/>
      <c r="T21" s="81"/>
      <c r="U21" s="81"/>
      <c r="V21" s="81"/>
      <c r="W21" s="81"/>
      <c r="X21" s="81"/>
      <c r="Y21" s="81"/>
      <c r="Z21" s="78"/>
      <c r="AA21" s="79">
        <f t="shared" si="2"/>
        <v>18.000999999999998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 t="str">
        <f>IF(LEN(B$2)&gt;0,SUM(B19:B24),"")</f>
        <v/>
      </c>
      <c r="C25" s="88" t="str">
        <f t="shared" ref="C25:Z25" si="3">IF(LEN(C$2)&gt;0,SUM(C19:C24),"")</f>
        <v/>
      </c>
      <c r="D25" s="88" t="str">
        <f t="shared" si="3"/>
        <v/>
      </c>
      <c r="E25" s="88" t="str">
        <f t="shared" si="3"/>
        <v/>
      </c>
      <c r="F25" s="88" t="str">
        <f t="shared" si="3"/>
        <v/>
      </c>
      <c r="G25" s="88" t="str">
        <f t="shared" si="3"/>
        <v/>
      </c>
      <c r="H25" s="88" t="str">
        <f t="shared" si="3"/>
        <v/>
      </c>
      <c r="I25" s="88" t="str">
        <f t="shared" si="3"/>
        <v/>
      </c>
      <c r="J25" s="88" t="str">
        <f t="shared" si="3"/>
        <v/>
      </c>
      <c r="K25" s="88" t="str">
        <f t="shared" si="3"/>
        <v/>
      </c>
      <c r="L25" s="88" t="str">
        <f t="shared" si="3"/>
        <v/>
      </c>
      <c r="M25" s="88" t="str">
        <f t="shared" si="3"/>
        <v/>
      </c>
      <c r="N25" s="88">
        <f t="shared" si="3"/>
        <v>3.4620000000000002</v>
      </c>
      <c r="O25" s="88">
        <f t="shared" si="3"/>
        <v>7.3620000000000001</v>
      </c>
      <c r="P25" s="88">
        <f t="shared" si="3"/>
        <v>7.1769999999999996</v>
      </c>
      <c r="Q25" s="88">
        <f t="shared" si="3"/>
        <v>0</v>
      </c>
      <c r="R25" s="88">
        <f t="shared" si="3"/>
        <v>0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18.000999999999998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>
        <v>49.347999999999999</v>
      </c>
      <c r="O29" s="77">
        <v>48.564</v>
      </c>
      <c r="P29" s="77">
        <v>68.926000000000002</v>
      </c>
      <c r="Q29" s="77">
        <v>0.24299999999999999</v>
      </c>
      <c r="R29" s="77">
        <v>37.238999999999997</v>
      </c>
      <c r="S29" s="77">
        <v>41.418999999999997</v>
      </c>
      <c r="T29" s="77"/>
      <c r="U29" s="77"/>
      <c r="V29" s="77"/>
      <c r="W29" s="77"/>
      <c r="X29" s="77">
        <v>29.189</v>
      </c>
      <c r="Y29" s="77">
        <v>33.625</v>
      </c>
      <c r="Z29" s="78"/>
      <c r="AA29" s="79">
        <f>SUM(B29:Z29)</f>
        <v>308.55300000000005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25</v>
      </c>
      <c r="B31" s="61" t="str">
        <f>IF(LEN(B$2)&gt;0,SUM(B28:B30),"")</f>
        <v/>
      </c>
      <c r="C31" s="62" t="str">
        <f t="shared" ref="C31:Z31" si="4">IF(LEN(C$2)&gt;0,SUM(C28:C30),"")</f>
        <v/>
      </c>
      <c r="D31" s="62" t="str">
        <f t="shared" si="4"/>
        <v/>
      </c>
      <c r="E31" s="62" t="str">
        <f t="shared" si="4"/>
        <v/>
      </c>
      <c r="F31" s="62" t="str">
        <f t="shared" si="4"/>
        <v/>
      </c>
      <c r="G31" s="62" t="str">
        <f t="shared" si="4"/>
        <v/>
      </c>
      <c r="H31" s="62" t="str">
        <f t="shared" si="4"/>
        <v/>
      </c>
      <c r="I31" s="62" t="str">
        <f t="shared" si="4"/>
        <v/>
      </c>
      <c r="J31" s="62" t="str">
        <f t="shared" si="4"/>
        <v/>
      </c>
      <c r="K31" s="62" t="str">
        <f t="shared" si="4"/>
        <v/>
      </c>
      <c r="L31" s="62" t="str">
        <f t="shared" si="4"/>
        <v/>
      </c>
      <c r="M31" s="62" t="str">
        <f t="shared" si="4"/>
        <v/>
      </c>
      <c r="N31" s="62">
        <f t="shared" si="4"/>
        <v>49.347999999999999</v>
      </c>
      <c r="O31" s="62">
        <f t="shared" si="4"/>
        <v>48.564</v>
      </c>
      <c r="P31" s="62">
        <f t="shared" si="4"/>
        <v>68.926000000000002</v>
      </c>
      <c r="Q31" s="62">
        <f t="shared" si="4"/>
        <v>0.24299999999999999</v>
      </c>
      <c r="R31" s="62">
        <f t="shared" si="4"/>
        <v>37.238999999999997</v>
      </c>
      <c r="S31" s="62">
        <f t="shared" si="4"/>
        <v>41.418999999999997</v>
      </c>
      <c r="T31" s="62">
        <f t="shared" si="4"/>
        <v>0</v>
      </c>
      <c r="U31" s="62">
        <f t="shared" si="4"/>
        <v>0</v>
      </c>
      <c r="V31" s="62">
        <f t="shared" si="4"/>
        <v>0</v>
      </c>
      <c r="W31" s="62">
        <f t="shared" si="4"/>
        <v>0</v>
      </c>
      <c r="X31" s="62">
        <f t="shared" si="4"/>
        <v>29.189</v>
      </c>
      <c r="Y31" s="62">
        <f t="shared" si="4"/>
        <v>33.625</v>
      </c>
      <c r="Z31" s="63" t="str">
        <f t="shared" si="4"/>
        <v/>
      </c>
      <c r="AA31" s="64">
        <f>SUM(AA28:AA30)</f>
        <v>308.55300000000005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>
        <v>99</v>
      </c>
      <c r="R38" s="99"/>
      <c r="S38" s="99"/>
      <c r="T38" s="99">
        <v>55.3</v>
      </c>
      <c r="U38" s="99">
        <v>77.7</v>
      </c>
      <c r="V38" s="99">
        <v>55.5</v>
      </c>
      <c r="W38" s="99">
        <v>50.5</v>
      </c>
      <c r="X38" s="99"/>
      <c r="Y38" s="99"/>
      <c r="Z38" s="100"/>
      <c r="AA38" s="79">
        <f t="shared" si="5"/>
        <v>338</v>
      </c>
    </row>
    <row r="39" spans="1:27" ht="30" customHeight="1" thickBot="1" x14ac:dyDescent="0.25">
      <c r="A39" s="86" t="s">
        <v>32</v>
      </c>
      <c r="B39" s="87" t="str">
        <f t="shared" ref="B39:Z39" si="6">IF(LEN(B$2)&gt;0,SUM(B34:B38),"")</f>
        <v/>
      </c>
      <c r="C39" s="88" t="str">
        <f t="shared" si="6"/>
        <v/>
      </c>
      <c r="D39" s="88" t="str">
        <f t="shared" si="6"/>
        <v/>
      </c>
      <c r="E39" s="88" t="str">
        <f t="shared" si="6"/>
        <v/>
      </c>
      <c r="F39" s="88" t="str">
        <f t="shared" si="6"/>
        <v/>
      </c>
      <c r="G39" s="88" t="str">
        <f t="shared" si="6"/>
        <v/>
      </c>
      <c r="H39" s="88" t="str">
        <f t="shared" si="6"/>
        <v/>
      </c>
      <c r="I39" s="88" t="str">
        <f t="shared" si="6"/>
        <v/>
      </c>
      <c r="J39" s="88" t="str">
        <f t="shared" si="6"/>
        <v/>
      </c>
      <c r="K39" s="88" t="str">
        <f t="shared" si="6"/>
        <v/>
      </c>
      <c r="L39" s="88" t="str">
        <f t="shared" si="6"/>
        <v/>
      </c>
      <c r="M39" s="88" t="str">
        <f t="shared" si="6"/>
        <v/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99</v>
      </c>
      <c r="R39" s="88">
        <f t="shared" si="6"/>
        <v>0</v>
      </c>
      <c r="S39" s="88">
        <f t="shared" si="6"/>
        <v>0</v>
      </c>
      <c r="T39" s="88">
        <f t="shared" si="6"/>
        <v>55.3</v>
      </c>
      <c r="U39" s="88">
        <f t="shared" si="6"/>
        <v>77.7</v>
      </c>
      <c r="V39" s="88">
        <f t="shared" si="6"/>
        <v>55.5</v>
      </c>
      <c r="W39" s="88">
        <f t="shared" si="6"/>
        <v>50.5</v>
      </c>
      <c r="X39" s="88">
        <f t="shared" si="6"/>
        <v>0</v>
      </c>
      <c r="Y39" s="88">
        <f t="shared" si="6"/>
        <v>0</v>
      </c>
      <c r="Z39" s="89" t="str">
        <f t="shared" si="6"/>
        <v/>
      </c>
      <c r="AA39" s="90">
        <f t="shared" si="5"/>
        <v>338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>
        <v>99</v>
      </c>
      <c r="R46" s="99"/>
      <c r="S46" s="99"/>
      <c r="T46" s="99">
        <v>55.3</v>
      </c>
      <c r="U46" s="99">
        <v>77.7</v>
      </c>
      <c r="V46" s="99">
        <v>55.5</v>
      </c>
      <c r="W46" s="99">
        <v>50.5</v>
      </c>
      <c r="X46" s="99"/>
      <c r="Y46" s="99"/>
      <c r="Z46" s="100"/>
      <c r="AA46" s="79">
        <f t="shared" si="7"/>
        <v>338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 t="str">
        <f>IF(LEN(B$2)&gt;0,SUM(B42:B47),"")</f>
        <v/>
      </c>
      <c r="C48" s="88" t="str">
        <f t="shared" ref="C48:Z48" si="8">IF(LEN(C$2)&gt;0,SUM(C42:C47),"")</f>
        <v/>
      </c>
      <c r="D48" s="88" t="str">
        <f t="shared" si="8"/>
        <v/>
      </c>
      <c r="E48" s="88" t="str">
        <f t="shared" si="8"/>
        <v/>
      </c>
      <c r="F48" s="88" t="str">
        <f t="shared" si="8"/>
        <v/>
      </c>
      <c r="G48" s="88" t="str">
        <f t="shared" si="8"/>
        <v/>
      </c>
      <c r="H48" s="88" t="str">
        <f t="shared" si="8"/>
        <v/>
      </c>
      <c r="I48" s="88" t="str">
        <f t="shared" si="8"/>
        <v/>
      </c>
      <c r="J48" s="88" t="str">
        <f t="shared" si="8"/>
        <v/>
      </c>
      <c r="K48" s="88" t="str">
        <f t="shared" si="8"/>
        <v/>
      </c>
      <c r="L48" s="88" t="str">
        <f t="shared" si="8"/>
        <v/>
      </c>
      <c r="M48" s="88" t="str">
        <f t="shared" si="8"/>
        <v/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99</v>
      </c>
      <c r="R48" s="88">
        <f t="shared" si="8"/>
        <v>0</v>
      </c>
      <c r="S48" s="88">
        <f t="shared" si="8"/>
        <v>0</v>
      </c>
      <c r="T48" s="88">
        <f t="shared" si="8"/>
        <v>55.3</v>
      </c>
      <c r="U48" s="88">
        <f t="shared" si="8"/>
        <v>77.7</v>
      </c>
      <c r="V48" s="88">
        <f t="shared" si="8"/>
        <v>55.5</v>
      </c>
      <c r="W48" s="88">
        <f t="shared" si="8"/>
        <v>50.5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338</v>
      </c>
    </row>
    <row r="49" spans="1:27" ht="15.95" customHeight="1" thickBot="1" x14ac:dyDescent="0.25"/>
    <row r="50" spans="1:27" ht="30" customHeight="1" thickBot="1" x14ac:dyDescent="0.25">
      <c r="A50" s="69"/>
      <c r="B50" s="7" t="str">
        <f>IF(LEN(B$2)&gt;0,B$2,"")</f>
        <v/>
      </c>
      <c r="C50" s="8" t="str">
        <f t="shared" ref="C50:Z50" si="9">IF(LEN(C$2)&gt;0,C$2,"")</f>
        <v/>
      </c>
      <c r="D50" s="8" t="str">
        <f t="shared" si="9"/>
        <v/>
      </c>
      <c r="E50" s="8" t="str">
        <f t="shared" si="9"/>
        <v/>
      </c>
      <c r="F50" s="8" t="str">
        <f t="shared" si="9"/>
        <v/>
      </c>
      <c r="G50" s="8" t="str">
        <f t="shared" si="9"/>
        <v/>
      </c>
      <c r="H50" s="8" t="str">
        <f t="shared" si="9"/>
        <v/>
      </c>
      <c r="I50" s="8" t="str">
        <f t="shared" si="9"/>
        <v/>
      </c>
      <c r="J50" s="8" t="str">
        <f t="shared" si="9"/>
        <v/>
      </c>
      <c r="K50" s="8" t="str">
        <f t="shared" si="9"/>
        <v/>
      </c>
      <c r="L50" s="8" t="str">
        <f t="shared" si="9"/>
        <v/>
      </c>
      <c r="M50" s="8" t="str">
        <f t="shared" si="9"/>
        <v/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 t="str">
        <f t="shared" ref="B51:Z51" si="10">IF(LEN(B$2)&gt;0,B16+B25+B39,"")</f>
        <v/>
      </c>
      <c r="C51" s="88" t="str">
        <f t="shared" si="10"/>
        <v/>
      </c>
      <c r="D51" s="88" t="str">
        <f t="shared" si="10"/>
        <v/>
      </c>
      <c r="E51" s="88" t="str">
        <f t="shared" si="10"/>
        <v/>
      </c>
      <c r="F51" s="88" t="str">
        <f t="shared" si="10"/>
        <v/>
      </c>
      <c r="G51" s="88" t="str">
        <f t="shared" si="10"/>
        <v/>
      </c>
      <c r="H51" s="88" t="str">
        <f t="shared" si="10"/>
        <v/>
      </c>
      <c r="I51" s="88" t="str">
        <f t="shared" si="10"/>
        <v/>
      </c>
      <c r="J51" s="88" t="str">
        <f t="shared" si="10"/>
        <v/>
      </c>
      <c r="K51" s="88" t="str">
        <f t="shared" si="10"/>
        <v/>
      </c>
      <c r="L51" s="88" t="str">
        <f t="shared" si="10"/>
        <v/>
      </c>
      <c r="M51" s="88" t="str">
        <f t="shared" si="10"/>
        <v/>
      </c>
      <c r="N51" s="88">
        <f t="shared" si="10"/>
        <v>49.348000000000006</v>
      </c>
      <c r="O51" s="88">
        <f t="shared" si="10"/>
        <v>48.564</v>
      </c>
      <c r="P51" s="88">
        <f t="shared" si="10"/>
        <v>68.926000000000002</v>
      </c>
      <c r="Q51" s="88">
        <f t="shared" si="10"/>
        <v>99.242999999999995</v>
      </c>
      <c r="R51" s="88">
        <f t="shared" si="10"/>
        <v>37.239000000000004</v>
      </c>
      <c r="S51" s="88">
        <f t="shared" si="10"/>
        <v>41.418999999999997</v>
      </c>
      <c r="T51" s="88">
        <f t="shared" si="10"/>
        <v>55.3</v>
      </c>
      <c r="U51" s="88">
        <f t="shared" si="10"/>
        <v>77.7</v>
      </c>
      <c r="V51" s="88">
        <f t="shared" si="10"/>
        <v>55.5</v>
      </c>
      <c r="W51" s="88">
        <f t="shared" si="10"/>
        <v>50.5</v>
      </c>
      <c r="X51" s="88">
        <f t="shared" si="10"/>
        <v>29.188999999999997</v>
      </c>
      <c r="Y51" s="88">
        <f t="shared" si="10"/>
        <v>33.625</v>
      </c>
      <c r="Z51" s="89" t="str">
        <f t="shared" si="10"/>
        <v/>
      </c>
      <c r="AA51" s="104">
        <f>SUM(B51:Z51)</f>
        <v>646.553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7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5" sqref="O5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45392</v>
      </c>
      <c r="B2" s="10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>
        <v>49.348000000000006</v>
      </c>
      <c r="O4" s="18">
        <v>48.563999999999993</v>
      </c>
      <c r="P4" s="18">
        <v>68.926000000000002</v>
      </c>
      <c r="Q4" s="18">
        <v>99.201999999999998</v>
      </c>
      <c r="R4" s="18">
        <v>37.239000000000004</v>
      </c>
      <c r="S4" s="18">
        <v>41.418999999999997</v>
      </c>
      <c r="T4" s="18">
        <v>55.311000000000007</v>
      </c>
      <c r="U4" s="18">
        <v>77.655999999999992</v>
      </c>
      <c r="V4" s="18">
        <v>55.514000000000003</v>
      </c>
      <c r="W4" s="18">
        <v>50.513999999999996</v>
      </c>
      <c r="X4" s="18">
        <v>29.189</v>
      </c>
      <c r="Y4" s="18">
        <v>33.624999999999993</v>
      </c>
      <c r="Z4" s="19"/>
      <c r="AA4" s="20">
        <f>SUM(B4:Z4)</f>
        <v>646.50699999999995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>
        <v>14.25</v>
      </c>
      <c r="O7" s="28">
        <v>9.3699999999999992</v>
      </c>
      <c r="P7" s="28">
        <v>16.45</v>
      </c>
      <c r="Q7" s="28">
        <v>27.32</v>
      </c>
      <c r="R7" s="28">
        <v>56.09</v>
      </c>
      <c r="S7" s="28">
        <v>70.34</v>
      </c>
      <c r="T7" s="28">
        <v>81.3</v>
      </c>
      <c r="U7" s="28">
        <v>107.26</v>
      </c>
      <c r="V7" s="28">
        <v>120</v>
      </c>
      <c r="W7" s="28">
        <v>87.31</v>
      </c>
      <c r="X7" s="28">
        <v>82.43</v>
      </c>
      <c r="Y7" s="28">
        <v>71.42</v>
      </c>
      <c r="Z7" s="29"/>
      <c r="AA7" s="30">
        <f>IF(SUM(B7:Z7)&lt;&gt;0,AVERAGEIF(B7:Z7,"&lt;&gt;"""),"")</f>
        <v>61.961666666666673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>
        <v>15.7</v>
      </c>
      <c r="U13" s="52"/>
      <c r="V13" s="52"/>
      <c r="W13" s="52"/>
      <c r="X13" s="52"/>
      <c r="Y13" s="52"/>
      <c r="Z13" s="53"/>
      <c r="AA13" s="54">
        <f t="shared" si="0"/>
        <v>15.7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>
        <v>47.998000000000005</v>
      </c>
      <c r="O14" s="57">
        <v>39.563999999999993</v>
      </c>
      <c r="P14" s="57">
        <v>60.926000000000002</v>
      </c>
      <c r="Q14" s="57">
        <v>59.990000000000009</v>
      </c>
      <c r="R14" s="57">
        <v>14.946000000000002</v>
      </c>
      <c r="S14" s="57">
        <v>10.283000000000001</v>
      </c>
      <c r="T14" s="57">
        <v>11.757000000000001</v>
      </c>
      <c r="U14" s="57">
        <v>29.376000000000005</v>
      </c>
      <c r="V14" s="57">
        <v>24.032</v>
      </c>
      <c r="W14" s="57">
        <v>23.586000000000002</v>
      </c>
      <c r="X14" s="57">
        <v>14.333</v>
      </c>
      <c r="Y14" s="57">
        <v>15.474</v>
      </c>
      <c r="Z14" s="58"/>
      <c r="AA14" s="59">
        <f t="shared" si="0"/>
        <v>352.26500000000004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 t="str">
        <f>IF(LEN(B$2)&gt;0,SUM(B10:B15),"")</f>
        <v/>
      </c>
      <c r="C16" s="62" t="str">
        <f t="shared" ref="C16:Z16" si="1">IF(LEN(C$2)&gt;0,SUM(C10:C15),"")</f>
        <v/>
      </c>
      <c r="D16" s="62" t="str">
        <f t="shared" si="1"/>
        <v/>
      </c>
      <c r="E16" s="62" t="str">
        <f t="shared" si="1"/>
        <v/>
      </c>
      <c r="F16" s="62" t="str">
        <f t="shared" si="1"/>
        <v/>
      </c>
      <c r="G16" s="62" t="str">
        <f t="shared" si="1"/>
        <v/>
      </c>
      <c r="H16" s="62" t="str">
        <f t="shared" si="1"/>
        <v/>
      </c>
      <c r="I16" s="62" t="str">
        <f t="shared" si="1"/>
        <v/>
      </c>
      <c r="J16" s="62" t="str">
        <f t="shared" si="1"/>
        <v/>
      </c>
      <c r="K16" s="62" t="str">
        <f t="shared" si="1"/>
        <v/>
      </c>
      <c r="L16" s="62" t="str">
        <f t="shared" si="1"/>
        <v/>
      </c>
      <c r="M16" s="62" t="str">
        <f t="shared" si="1"/>
        <v/>
      </c>
      <c r="N16" s="62">
        <f t="shared" si="1"/>
        <v>47.998000000000005</v>
      </c>
      <c r="O16" s="62">
        <f t="shared" si="1"/>
        <v>39.563999999999993</v>
      </c>
      <c r="P16" s="62">
        <f t="shared" si="1"/>
        <v>60.926000000000002</v>
      </c>
      <c r="Q16" s="62">
        <f t="shared" si="1"/>
        <v>59.990000000000009</v>
      </c>
      <c r="R16" s="62">
        <f t="shared" si="1"/>
        <v>14.946000000000002</v>
      </c>
      <c r="S16" s="62">
        <f t="shared" si="1"/>
        <v>10.283000000000001</v>
      </c>
      <c r="T16" s="62">
        <f t="shared" si="1"/>
        <v>27.457000000000001</v>
      </c>
      <c r="U16" s="62">
        <f t="shared" si="1"/>
        <v>29.376000000000005</v>
      </c>
      <c r="V16" s="62">
        <f t="shared" si="1"/>
        <v>24.032</v>
      </c>
      <c r="W16" s="62">
        <f t="shared" si="1"/>
        <v>23.586000000000002</v>
      </c>
      <c r="X16" s="62">
        <f t="shared" si="1"/>
        <v>14.333</v>
      </c>
      <c r="Y16" s="62">
        <f t="shared" si="1"/>
        <v>15.474</v>
      </c>
      <c r="Z16" s="63" t="str">
        <f t="shared" si="1"/>
        <v/>
      </c>
      <c r="AA16" s="64">
        <f>SUM(AA10:AA15)</f>
        <v>367.96500000000003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>
        <v>1.35</v>
      </c>
      <c r="O20" s="77"/>
      <c r="P20" s="77"/>
      <c r="Q20" s="77">
        <v>7.2</v>
      </c>
      <c r="R20" s="77">
        <v>3.55</v>
      </c>
      <c r="S20" s="77">
        <v>7.65</v>
      </c>
      <c r="T20" s="77">
        <v>12.420999999999999</v>
      </c>
      <c r="U20" s="77">
        <v>18.902000000000001</v>
      </c>
      <c r="V20" s="77">
        <v>13.242000000000001</v>
      </c>
      <c r="W20" s="77">
        <v>15.4</v>
      </c>
      <c r="X20" s="77"/>
      <c r="Y20" s="77">
        <v>3.484</v>
      </c>
      <c r="Z20" s="78"/>
      <c r="AA20" s="79">
        <f t="shared" si="2"/>
        <v>83.198999999999998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>
        <v>9</v>
      </c>
      <c r="P21" s="81">
        <v>8</v>
      </c>
      <c r="Q21" s="81">
        <v>32.012</v>
      </c>
      <c r="R21" s="81">
        <v>18.743000000000002</v>
      </c>
      <c r="S21" s="81">
        <v>23.486000000000001</v>
      </c>
      <c r="T21" s="81">
        <v>15.433</v>
      </c>
      <c r="U21" s="81">
        <v>29.378</v>
      </c>
      <c r="V21" s="81">
        <v>18.240000000000002</v>
      </c>
      <c r="W21" s="81">
        <v>11.528</v>
      </c>
      <c r="X21" s="81">
        <v>14.856000000000002</v>
      </c>
      <c r="Y21" s="81">
        <v>14.667</v>
      </c>
      <c r="Z21" s="78"/>
      <c r="AA21" s="79">
        <f t="shared" si="2"/>
        <v>195.34300000000002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 t="shared" ref="B25:AA25" si="3">SUM(B19:B24)</f>
        <v>0</v>
      </c>
      <c r="C25" s="88">
        <f t="shared" si="3"/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1.35</v>
      </c>
      <c r="O25" s="88">
        <f t="shared" si="3"/>
        <v>9</v>
      </c>
      <c r="P25" s="88">
        <f t="shared" si="3"/>
        <v>8</v>
      </c>
      <c r="Q25" s="88">
        <f t="shared" si="3"/>
        <v>39.212000000000003</v>
      </c>
      <c r="R25" s="88">
        <f t="shared" si="3"/>
        <v>22.293000000000003</v>
      </c>
      <c r="S25" s="88">
        <f t="shared" si="3"/>
        <v>31.136000000000003</v>
      </c>
      <c r="T25" s="88">
        <f t="shared" si="3"/>
        <v>27.853999999999999</v>
      </c>
      <c r="U25" s="88">
        <f t="shared" si="3"/>
        <v>48.28</v>
      </c>
      <c r="V25" s="88">
        <f t="shared" si="3"/>
        <v>31.482000000000003</v>
      </c>
      <c r="W25" s="88">
        <f t="shared" si="3"/>
        <v>26.928000000000001</v>
      </c>
      <c r="X25" s="88">
        <f t="shared" si="3"/>
        <v>14.856000000000002</v>
      </c>
      <c r="Y25" s="88">
        <f t="shared" si="3"/>
        <v>18.151</v>
      </c>
      <c r="Z25" s="89">
        <f t="shared" si="3"/>
        <v>0</v>
      </c>
      <c r="AA25" s="90">
        <f t="shared" si="3"/>
        <v>278.54200000000003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>
        <v>49.347999999999999</v>
      </c>
      <c r="O29" s="77">
        <v>48.564</v>
      </c>
      <c r="P29" s="77">
        <v>68.926000000000002</v>
      </c>
      <c r="Q29" s="77">
        <v>99.201999999999998</v>
      </c>
      <c r="R29" s="77">
        <v>37.238999999999997</v>
      </c>
      <c r="S29" s="77">
        <v>41.418999999999997</v>
      </c>
      <c r="T29" s="77">
        <v>55.311</v>
      </c>
      <c r="U29" s="77">
        <v>77.656000000000006</v>
      </c>
      <c r="V29" s="77">
        <v>55.514000000000003</v>
      </c>
      <c r="W29" s="77">
        <v>50.514000000000003</v>
      </c>
      <c r="X29" s="77">
        <v>29.189</v>
      </c>
      <c r="Y29" s="77">
        <v>33.625</v>
      </c>
      <c r="Z29" s="78"/>
      <c r="AA29" s="79">
        <f>SUM(B29:Z29)</f>
        <v>646.50699999999995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0</v>
      </c>
      <c r="C31" s="62">
        <f t="shared" si="4"/>
        <v>0</v>
      </c>
      <c r="D31" s="62">
        <f t="shared" si="4"/>
        <v>0</v>
      </c>
      <c r="E31" s="62">
        <f t="shared" si="4"/>
        <v>0</v>
      </c>
      <c r="F31" s="62">
        <f t="shared" si="4"/>
        <v>0</v>
      </c>
      <c r="G31" s="62">
        <f t="shared" si="4"/>
        <v>0</v>
      </c>
      <c r="H31" s="62">
        <f t="shared" si="4"/>
        <v>0</v>
      </c>
      <c r="I31" s="62">
        <f t="shared" si="4"/>
        <v>0</v>
      </c>
      <c r="J31" s="62">
        <f t="shared" si="4"/>
        <v>0</v>
      </c>
      <c r="K31" s="62">
        <f t="shared" si="4"/>
        <v>0</v>
      </c>
      <c r="L31" s="62">
        <f t="shared" si="4"/>
        <v>0</v>
      </c>
      <c r="M31" s="62">
        <f t="shared" si="4"/>
        <v>0</v>
      </c>
      <c r="N31" s="62">
        <f t="shared" si="4"/>
        <v>49.347999999999999</v>
      </c>
      <c r="O31" s="62">
        <f t="shared" si="4"/>
        <v>48.564</v>
      </c>
      <c r="P31" s="62">
        <f t="shared" si="4"/>
        <v>68.926000000000002</v>
      </c>
      <c r="Q31" s="62">
        <f t="shared" si="4"/>
        <v>99.201999999999998</v>
      </c>
      <c r="R31" s="62">
        <f t="shared" si="4"/>
        <v>37.238999999999997</v>
      </c>
      <c r="S31" s="62">
        <f t="shared" si="4"/>
        <v>41.418999999999997</v>
      </c>
      <c r="T31" s="62">
        <f t="shared" si="4"/>
        <v>55.311</v>
      </c>
      <c r="U31" s="62">
        <f t="shared" si="4"/>
        <v>77.656000000000006</v>
      </c>
      <c r="V31" s="62">
        <f t="shared" si="4"/>
        <v>55.514000000000003</v>
      </c>
      <c r="W31" s="62">
        <f t="shared" si="4"/>
        <v>50.514000000000003</v>
      </c>
      <c r="X31" s="62">
        <f t="shared" si="4"/>
        <v>29.189</v>
      </c>
      <c r="Y31" s="62">
        <f t="shared" si="4"/>
        <v>33.625</v>
      </c>
      <c r="Z31" s="63">
        <f t="shared" si="4"/>
        <v>0</v>
      </c>
      <c r="AA31" s="64">
        <f t="shared" si="4"/>
        <v>646.50699999999995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44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0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0</v>
      </c>
    </row>
    <row r="49" spans="1:27" ht="15.95" customHeight="1" thickBot="1" x14ac:dyDescent="0.25"/>
    <row r="50" spans="1:27" ht="30" customHeight="1" thickBot="1" x14ac:dyDescent="0.25">
      <c r="A50" s="69"/>
      <c r="B50" s="7" t="str">
        <f>IF(LEN(B$2)&gt;0,B$2,"")</f>
        <v/>
      </c>
      <c r="C50" s="8" t="str">
        <f t="shared" ref="C50:Z50" si="9">IF(LEN(C$2)&gt;0,C$2,"")</f>
        <v/>
      </c>
      <c r="D50" s="8" t="str">
        <f t="shared" si="9"/>
        <v/>
      </c>
      <c r="E50" s="8" t="str">
        <f t="shared" si="9"/>
        <v/>
      </c>
      <c r="F50" s="8" t="str">
        <f t="shared" si="9"/>
        <v/>
      </c>
      <c r="G50" s="8" t="str">
        <f t="shared" si="9"/>
        <v/>
      </c>
      <c r="H50" s="8" t="str">
        <f t="shared" si="9"/>
        <v/>
      </c>
      <c r="I50" s="8" t="str">
        <f t="shared" si="9"/>
        <v/>
      </c>
      <c r="J50" s="8" t="str">
        <f t="shared" si="9"/>
        <v/>
      </c>
      <c r="K50" s="8" t="str">
        <f t="shared" si="9"/>
        <v/>
      </c>
      <c r="L50" s="8" t="str">
        <f t="shared" si="9"/>
        <v/>
      </c>
      <c r="M50" s="8" t="str">
        <f t="shared" si="9"/>
        <v/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0</v>
      </c>
      <c r="C51" s="88">
        <f t="shared" si="10"/>
        <v>0</v>
      </c>
      <c r="D51" s="88">
        <f t="shared" si="10"/>
        <v>0</v>
      </c>
      <c r="E51" s="88">
        <f t="shared" si="10"/>
        <v>0</v>
      </c>
      <c r="F51" s="88">
        <f t="shared" si="10"/>
        <v>0</v>
      </c>
      <c r="G51" s="88">
        <f t="shared" si="10"/>
        <v>0</v>
      </c>
      <c r="H51" s="88">
        <f t="shared" si="10"/>
        <v>0</v>
      </c>
      <c r="I51" s="88">
        <f t="shared" si="10"/>
        <v>0</v>
      </c>
      <c r="J51" s="88">
        <f t="shared" si="10"/>
        <v>0</v>
      </c>
      <c r="K51" s="88">
        <f t="shared" si="10"/>
        <v>0</v>
      </c>
      <c r="L51" s="88">
        <f t="shared" si="10"/>
        <v>0</v>
      </c>
      <c r="M51" s="88">
        <f t="shared" si="10"/>
        <v>0</v>
      </c>
      <c r="N51" s="88">
        <f t="shared" si="10"/>
        <v>49.348000000000006</v>
      </c>
      <c r="O51" s="88">
        <f t="shared" si="10"/>
        <v>48.563999999999993</v>
      </c>
      <c r="P51" s="88">
        <f t="shared" si="10"/>
        <v>68.926000000000002</v>
      </c>
      <c r="Q51" s="88">
        <f t="shared" si="10"/>
        <v>99.202000000000012</v>
      </c>
      <c r="R51" s="88">
        <f t="shared" si="10"/>
        <v>37.239000000000004</v>
      </c>
      <c r="S51" s="88">
        <f t="shared" si="10"/>
        <v>41.419000000000004</v>
      </c>
      <c r="T51" s="88">
        <f t="shared" si="10"/>
        <v>55.311</v>
      </c>
      <c r="U51" s="88">
        <f t="shared" si="10"/>
        <v>77.656000000000006</v>
      </c>
      <c r="V51" s="88">
        <f t="shared" si="10"/>
        <v>55.514000000000003</v>
      </c>
      <c r="W51" s="88">
        <f t="shared" si="10"/>
        <v>50.514000000000003</v>
      </c>
      <c r="X51" s="88">
        <f t="shared" si="10"/>
        <v>29.189</v>
      </c>
      <c r="Y51" s="88">
        <f t="shared" si="10"/>
        <v>33.625</v>
      </c>
      <c r="Z51" s="89">
        <f t="shared" si="10"/>
        <v>0</v>
      </c>
      <c r="AA51" s="104">
        <f>SUM(B51:Z51)</f>
        <v>646.50699999999995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45392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>
        <v>-99</v>
      </c>
      <c r="R4" s="18"/>
      <c r="S4" s="18"/>
      <c r="T4" s="18">
        <v>-55.3</v>
      </c>
      <c r="U4" s="18">
        <v>-77.7</v>
      </c>
      <c r="V4" s="18">
        <v>-55.5</v>
      </c>
      <c r="W4" s="18">
        <v>-50.5</v>
      </c>
      <c r="X4" s="18"/>
      <c r="Y4" s="18"/>
      <c r="Z4" s="19"/>
      <c r="AA4" s="111">
        <f>SUM(B4:Z4)</f>
        <v>-338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>
        <v>14.25</v>
      </c>
      <c r="O7" s="117">
        <v>9.3699999999999992</v>
      </c>
      <c r="P7" s="117">
        <v>16.45</v>
      </c>
      <c r="Q7" s="117">
        <v>27.32</v>
      </c>
      <c r="R7" s="117">
        <v>56.09</v>
      </c>
      <c r="S7" s="117">
        <v>70.34</v>
      </c>
      <c r="T7" s="117">
        <v>81.3</v>
      </c>
      <c r="U7" s="117">
        <v>107.26</v>
      </c>
      <c r="V7" s="117">
        <v>120</v>
      </c>
      <c r="W7" s="117">
        <v>87.31</v>
      </c>
      <c r="X7" s="117">
        <v>82.43</v>
      </c>
      <c r="Y7" s="117">
        <v>71.42</v>
      </c>
      <c r="Z7" s="118"/>
      <c r="AA7" s="119">
        <f>IF(SUM(B7:Z7)&lt;&gt;0,AVERAGEIF(B7:Z7,"&lt;&gt;"""),"")</f>
        <v>61.961666666666673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>
        <v>99</v>
      </c>
      <c r="R15" s="133"/>
      <c r="S15" s="133"/>
      <c r="T15" s="133">
        <v>55.3</v>
      </c>
      <c r="U15" s="133">
        <v>77.7</v>
      </c>
      <c r="V15" s="133">
        <v>55.5</v>
      </c>
      <c r="W15" s="133">
        <v>50.5</v>
      </c>
      <c r="X15" s="133"/>
      <c r="Y15" s="133"/>
      <c r="Z15" s="131"/>
      <c r="AA15" s="132">
        <f t="shared" si="0"/>
        <v>338</v>
      </c>
    </row>
    <row r="16" spans="1:27" ht="30" customHeight="1" thickBot="1" x14ac:dyDescent="0.25">
      <c r="A16" s="86" t="s">
        <v>50</v>
      </c>
      <c r="B16" s="134" t="str">
        <f t="shared" ref="B16:Z16" si="1">IF(LEN(B$2)&gt;0,SUM(B11:B15),"")</f>
        <v/>
      </c>
      <c r="C16" s="135" t="str">
        <f t="shared" si="1"/>
        <v/>
      </c>
      <c r="D16" s="135" t="str">
        <f t="shared" si="1"/>
        <v/>
      </c>
      <c r="E16" s="135" t="str">
        <f t="shared" si="1"/>
        <v/>
      </c>
      <c r="F16" s="135" t="str">
        <f t="shared" si="1"/>
        <v/>
      </c>
      <c r="G16" s="135" t="str">
        <f t="shared" si="1"/>
        <v/>
      </c>
      <c r="H16" s="135" t="str">
        <f t="shared" si="1"/>
        <v/>
      </c>
      <c r="I16" s="135" t="str">
        <f t="shared" si="1"/>
        <v/>
      </c>
      <c r="J16" s="135" t="str">
        <f t="shared" si="1"/>
        <v/>
      </c>
      <c r="K16" s="135" t="str">
        <f t="shared" si="1"/>
        <v/>
      </c>
      <c r="L16" s="135" t="str">
        <f t="shared" si="1"/>
        <v/>
      </c>
      <c r="M16" s="135" t="str">
        <f t="shared" si="1"/>
        <v/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99</v>
      </c>
      <c r="R16" s="135">
        <f t="shared" si="1"/>
        <v>0</v>
      </c>
      <c r="S16" s="135">
        <f t="shared" si="1"/>
        <v>0</v>
      </c>
      <c r="T16" s="135">
        <f t="shared" si="1"/>
        <v>55.3</v>
      </c>
      <c r="U16" s="135">
        <f t="shared" si="1"/>
        <v>77.7</v>
      </c>
      <c r="V16" s="135">
        <f t="shared" si="1"/>
        <v>55.5</v>
      </c>
      <c r="W16" s="135">
        <f t="shared" si="1"/>
        <v>50.5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338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1"/>
      <c r="AA23" s="132">
        <f t="shared" si="2"/>
        <v>0</v>
      </c>
    </row>
    <row r="24" spans="1:27" ht="30" customHeight="1" thickBot="1" x14ac:dyDescent="0.25">
      <c r="A24" s="86" t="s">
        <v>48</v>
      </c>
      <c r="B24" s="134" t="str">
        <f t="shared" ref="B24:Z24" si="3">IF(LEN(B$2)&gt;0,SUM(B19:B23),"")</f>
        <v/>
      </c>
      <c r="C24" s="135" t="str">
        <f t="shared" si="3"/>
        <v/>
      </c>
      <c r="D24" s="135" t="str">
        <f t="shared" si="3"/>
        <v/>
      </c>
      <c r="E24" s="135" t="str">
        <f t="shared" si="3"/>
        <v/>
      </c>
      <c r="F24" s="135" t="str">
        <f t="shared" si="3"/>
        <v/>
      </c>
      <c r="G24" s="135" t="str">
        <f t="shared" si="3"/>
        <v/>
      </c>
      <c r="H24" s="135" t="str">
        <f t="shared" si="3"/>
        <v/>
      </c>
      <c r="I24" s="135" t="str">
        <f t="shared" si="3"/>
        <v/>
      </c>
      <c r="J24" s="135" t="str">
        <f t="shared" si="3"/>
        <v/>
      </c>
      <c r="K24" s="135" t="str">
        <f t="shared" si="3"/>
        <v/>
      </c>
      <c r="L24" s="135" t="str">
        <f t="shared" si="3"/>
        <v/>
      </c>
      <c r="M24" s="135" t="str">
        <f t="shared" si="3"/>
        <v/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0</v>
      </c>
      <c r="R24" s="135">
        <f t="shared" si="3"/>
        <v>0</v>
      </c>
      <c r="S24" s="135">
        <f t="shared" si="3"/>
        <v>0</v>
      </c>
      <c r="T24" s="135">
        <f t="shared" si="3"/>
        <v>0</v>
      </c>
      <c r="U24" s="135">
        <f t="shared" si="3"/>
        <v>0</v>
      </c>
      <c r="V24" s="135">
        <f t="shared" si="3"/>
        <v>0</v>
      </c>
      <c r="W24" s="135">
        <f t="shared" si="3"/>
        <v>0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0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4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2024-04-10T08:21:54Z</dcterms:created>
  <dcterms:modified xsi:type="dcterms:W3CDTF">2024-04-10T08:21:55Z</dcterms:modified>
</cp:coreProperties>
</file>