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M51" i="4"/>
  <c r="L51" i="4"/>
  <c r="K51" i="4"/>
  <c r="J51" i="4"/>
  <c r="I51" i="4"/>
  <c r="H51" i="4"/>
  <c r="G51" i="4"/>
  <c r="F51" i="4"/>
  <c r="E51" i="4"/>
  <c r="D51" i="4"/>
  <c r="C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L16" i="4"/>
  <c r="K16" i="4"/>
  <c r="J16" i="4"/>
  <c r="I16" i="4"/>
  <c r="H16" i="4"/>
  <c r="G16" i="4"/>
  <c r="F16" i="4"/>
  <c r="E16" i="4"/>
  <c r="D16" i="4"/>
  <c r="C16" i="4"/>
  <c r="B16" i="4"/>
  <c r="AA15" i="4"/>
  <c r="AA14" i="4"/>
  <c r="AA13" i="4"/>
  <c r="AA12" i="4"/>
  <c r="AA11" i="4"/>
  <c r="AA10" i="4"/>
  <c r="AA16" i="4" s="1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<sst xmlns="http://schemas.openxmlformats.org/spreadsheetml/2006/main" count="117" uniqueCount="53">
  <si>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08/04/2024 11:20:34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</si>
  <si>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</si>
  <si>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</si>
  <si>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</si>
  <si>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</si>
  <si>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</si>
  <si>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</si>
  <si>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</si>
  <si>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</si>
  <si>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</si>
  <si>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</si>
  <si>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</si>
  <si>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</si>
  <si>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</si>
  <si>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</si>
  <si>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</si>
  <si>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</si>
  <si>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</si>
  <si>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</si>
  <si>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</si>
  <si>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</si>
  <si>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</si>
  <si>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</si>
  <si>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</si>
  <si>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</si>
  <si>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</si>
  <si>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</si>
  <si>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</si>
  <si>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</si>
  <si>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</si>
  <si>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</si>
  <si>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</si>
  <si>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</si>
  <si>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</si>
  <si>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</si>
  <si>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</si>
  <si>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</si>
  <si>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</si>
  <si>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</si>
  <si>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</si>
  <si>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</si>
  <si>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</si>
  <si>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</si>
  <si>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</si>
  <si>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</si>
  <si>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</si>
  <si>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</si>
  <si>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</si>
  <si>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</si>
  <si>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</si>
  <si>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</si>
  <si>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'3' Market</t>
  </si>
  <si>
    <t>Complementary Regional Intraday '3'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</si>
</sst>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8559-4132-AFA7-215EFD7EBD58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8559-4132-AFA7-215EFD7EBD58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17">
                  <c:v>15.015000000000001</c:v>
                </c:pt>
                <c:pt idx="18">
                  <c:v>75.756</c:v>
                </c:pt>
                <c:pt idx="19">
                  <c:v>52.759</c:v>
                </c:pt>
                <c:pt idx="20">
                  <c:v>62.078000000000003</c:v>
                </c:pt>
                <c:pt idx="21">
                  <c:v>34.466999999999999</c:v>
                </c:pt>
                <c:pt idx="22">
                  <c:v>33.767000000000003</c:v>
                </c:pt>
                <c:pt idx="23">
                  <c:v>56.941000000000003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59-4132-AFA7-215EFD7EBD58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59-4132-AFA7-215EFD7EBD58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2">
                  <c:v>39.152000000000001</c:v>
                </c:pt>
                <c:pt idx="13">
                  <c:v>36.615000000000002</c:v>
                </c:pt>
                <c:pt idx="14">
                  <c:v>35.399000000000001</c:v>
                </c:pt>
                <c:pt idx="15">
                  <c:v>36.484000000000002</c:v>
                </c:pt>
                <c:pt idx="16">
                  <c:v>14.430999999999999</c:v>
                </c:pt>
                <c:pt idx="17">
                  <c:v>9.2140000000000004</c:v>
                </c:pt>
                <c:pt idx="18">
                  <c:v>0.58199999999999996</c:v>
                </c:pt>
                <c:pt idx="19">
                  <c:v>4.8930000000000007</c:v>
                </c:pt>
                <c:pt idx="20">
                  <c:v>5.88</c:v>
                </c:pt>
                <c:pt idx="21">
                  <c:v>10.651</c:v>
                </c:pt>
                <c:pt idx="22">
                  <c:v>12.601000000000001</c:v>
                </c:pt>
                <c:pt idx="23">
                  <c:v>12.792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59-4132-AFA7-215EFD7EBD58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8559-4132-AFA7-215EFD7EBD58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8559-4132-AFA7-215EFD7EB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12">
                  <c:v>39.152000000000001</c:v>
                </c:pt>
                <c:pt idx="13">
                  <c:v>41.464999999999996</c:v>
                </c:pt>
                <c:pt idx="14">
                  <c:v>40.849000000000004</c:v>
                </c:pt>
                <c:pt idx="15">
                  <c:v>36.483999999999995</c:v>
                </c:pt>
                <c:pt idx="16">
                  <c:v>14.430999999999999</c:v>
                </c:pt>
                <c:pt idx="17">
                  <c:v>24.229000000000003</c:v>
                </c:pt>
                <c:pt idx="18">
                  <c:v>77.908000000000015</c:v>
                </c:pt>
                <c:pt idx="19">
                  <c:v>59.180999999999997</c:v>
                </c:pt>
                <c:pt idx="20">
                  <c:v>68.619</c:v>
                </c:pt>
                <c:pt idx="21">
                  <c:v>46.006</c:v>
                </c:pt>
                <c:pt idx="22">
                  <c:v>46.368000000000002</c:v>
                </c:pt>
                <c:pt idx="23">
                  <c:v>69.733000000000004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559-4132-AFA7-215EFD7EB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12">
                  <c:v>4.6500000000000004</c:v>
                </c:pt>
                <c:pt idx="13">
                  <c:v>5.07</c:v>
                </c:pt>
                <c:pt idx="14">
                  <c:v>5.5</c:v>
                </c:pt>
                <c:pt idx="15">
                  <c:v>13.53</c:v>
                </c:pt>
                <c:pt idx="16">
                  <c:v>56.66</c:v>
                </c:pt>
                <c:pt idx="17">
                  <c:v>75.260000000000005</c:v>
                </c:pt>
                <c:pt idx="18">
                  <c:v>91.18</c:v>
                </c:pt>
                <c:pt idx="19">
                  <c:v>82.8</c:v>
                </c:pt>
                <c:pt idx="20">
                  <c:v>78.45</c:v>
                </c:pt>
                <c:pt idx="21">
                  <c:v>71.34</c:v>
                </c:pt>
                <c:pt idx="22">
                  <c:v>71.13</c:v>
                </c:pt>
                <c:pt idx="23">
                  <c:v>66.16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559-4132-AFA7-215EFD7EB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45390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39.152000000000001</v>
      </c>
      <c r="O4" s="18">
        <v>41.464999999999996</v>
      </c>
      <c r="P4" s="18">
        <v>40.849000000000004</v>
      </c>
      <c r="Q4" s="18">
        <v>36.484000000000002</v>
      </c>
      <c r="R4" s="18">
        <v>14.430999999999999</v>
      </c>
      <c r="S4" s="18">
        <v>24.229000000000003</v>
      </c>
      <c r="T4" s="18">
        <v>77.908000000000001</v>
      </c>
      <c r="U4" s="18">
        <v>59.180999999999997</v>
      </c>
      <c r="V4" s="18">
        <v>68.619</v>
      </c>
      <c r="W4" s="18">
        <v>46.006</v>
      </c>
      <c r="X4" s="18">
        <v>46.368000000000002</v>
      </c>
      <c r="Y4" s="18">
        <v>69.733000000000004</v>
      </c>
      <c r="Z4" s="19"/>
      <c r="AA4" s="20">
        <f>SUM(B4:Z4)</f>
        <v>564.42499999999995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4.6500000000000004</v>
      </c>
      <c r="O7" s="28">
        <v>5.07</v>
      </c>
      <c r="P7" s="28">
        <v>5.5</v>
      </c>
      <c r="Q7" s="28">
        <v>13.53</v>
      </c>
      <c r="R7" s="28">
        <v>56.66</v>
      </c>
      <c r="S7" s="28">
        <v>75.260000000000005</v>
      </c>
      <c r="T7" s="28">
        <v>91.18</v>
      </c>
      <c r="U7" s="28">
        <v>82.8</v>
      </c>
      <c r="V7" s="28">
        <v>78.45</v>
      </c>
      <c r="W7" s="28">
        <v>71.34</v>
      </c>
      <c r="X7" s="28">
        <v>71.13</v>
      </c>
      <c r="Y7" s="28">
        <v>66.16</v>
      </c>
      <c r="Z7" s="29"/>
      <c r="AA7" s="30">
        <f>IF(SUM(B7:Z7)&lt;&gt;0,AVERAGEIF(B7:Z7,"&lt;&gt;"""),"")</f>
        <v>51.810833333333335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>
        <v>15.015000000000001</v>
      </c>
      <c r="T12" s="52">
        <v>75.756</v>
      </c>
      <c r="U12" s="52">
        <v>52.759</v>
      </c>
      <c r="V12" s="52">
        <v>62.078000000000003</v>
      </c>
      <c r="W12" s="52">
        <v>34.466999999999999</v>
      </c>
      <c r="X12" s="52">
        <v>33.767000000000003</v>
      </c>
      <c r="Y12" s="52">
        <v>56.941000000000003</v>
      </c>
      <c r="Z12" s="53"/>
      <c r="AA12" s="54">
        <f t="shared" si="0"/>
        <v>330.78300000000002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39.152000000000001</v>
      </c>
      <c r="O14" s="57">
        <v>36.615000000000002</v>
      </c>
      <c r="P14" s="57">
        <v>35.399000000000001</v>
      </c>
      <c r="Q14" s="57">
        <v>36.484000000000002</v>
      </c>
      <c r="R14" s="57">
        <v>14.430999999999999</v>
      </c>
      <c r="S14" s="57">
        <v>9.2140000000000004</v>
      </c>
      <c r="T14" s="57">
        <v>0.58199999999999996</v>
      </c>
      <c r="U14" s="57">
        <v>4.8930000000000007</v>
      </c>
      <c r="V14" s="57">
        <v>5.88</v>
      </c>
      <c r="W14" s="57">
        <v>10.651</v>
      </c>
      <c r="X14" s="57">
        <v>12.601000000000001</v>
      </c>
      <c r="Y14" s="57">
        <v>12.792</v>
      </c>
      <c r="Z14" s="58"/>
      <c r="AA14" s="59">
        <f t="shared" si="0"/>
        <v>218.69400000000002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39.152000000000001</v>
      </c>
      <c r="O16" s="62">
        <f t="shared" si="1"/>
        <v>36.615000000000002</v>
      </c>
      <c r="P16" s="62">
        <f t="shared" si="1"/>
        <v>35.399000000000001</v>
      </c>
      <c r="Q16" s="62">
        <f t="shared" si="1"/>
        <v>36.484000000000002</v>
      </c>
      <c r="R16" s="62">
        <f t="shared" si="1"/>
        <v>14.430999999999999</v>
      </c>
      <c r="S16" s="62">
        <f t="shared" si="1"/>
        <v>24.228999999999999</v>
      </c>
      <c r="T16" s="62">
        <f t="shared" si="1"/>
        <v>76.337999999999994</v>
      </c>
      <c r="U16" s="62">
        <f t="shared" si="1"/>
        <v>57.652000000000001</v>
      </c>
      <c r="V16" s="62">
        <f t="shared" si="1"/>
        <v>67.957999999999998</v>
      </c>
      <c r="W16" s="62">
        <f t="shared" si="1"/>
        <v>45.117999999999995</v>
      </c>
      <c r="X16" s="62">
        <f t="shared" si="1"/>
        <v>46.368000000000002</v>
      </c>
      <c r="Y16" s="62">
        <f t="shared" si="1"/>
        <v>69.733000000000004</v>
      </c>
      <c r="Z16" s="63" t="str">
        <f t="shared" si="1"/>
        <v/>
      </c>
      <c r="AA16" s="64">
        <f>SUM(AA10:AA15)</f>
        <v>549.47700000000009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>
        <v>4.8499999999999996</v>
      </c>
      <c r="P20" s="77">
        <v>5.45</v>
      </c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10.3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>
        <v>1.57</v>
      </c>
      <c r="U21" s="81">
        <v>1.5289999999999999</v>
      </c>
      <c r="V21" s="81">
        <v>0.66100000000000003</v>
      </c>
      <c r="W21" s="81">
        <v>0.88800000000000001</v>
      </c>
      <c r="X21" s="81"/>
      <c r="Y21" s="81"/>
      <c r="Z21" s="78"/>
      <c r="AA21" s="79">
        <f t="shared" si="2"/>
        <v>4.6480000000000006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 t="str">
        <f>IF(LEN(B$2)&gt;0,SUM(B19:B24),"")</f>
        <v/>
      </c>
      <c r="C25" s="88" t="str">
        <f t="shared" ref="C25:Z25" si="3">IF(LEN(C$2)&gt;0,SUM(C19:C24),"")</f>
        <v/>
      </c>
      <c r="D25" s="88" t="str">
        <f t="shared" si="3"/>
        <v/>
      </c>
      <c r="E25" s="88" t="str">
        <f t="shared" si="3"/>
        <v/>
      </c>
      <c r="F25" s="88" t="str">
        <f t="shared" si="3"/>
        <v/>
      </c>
      <c r="G25" s="88" t="str">
        <f t="shared" si="3"/>
        <v/>
      </c>
      <c r="H25" s="88" t="str">
        <f t="shared" si="3"/>
        <v/>
      </c>
      <c r="I25" s="88" t="str">
        <f t="shared" si="3"/>
        <v/>
      </c>
      <c r="J25" s="88" t="str">
        <f t="shared" si="3"/>
        <v/>
      </c>
      <c r="K25" s="88" t="str">
        <f t="shared" si="3"/>
        <v/>
      </c>
      <c r="L25" s="88" t="str">
        <f t="shared" si="3"/>
        <v/>
      </c>
      <c r="M25" s="88" t="str">
        <f t="shared" si="3"/>
        <v/>
      </c>
      <c r="N25" s="88">
        <f t="shared" si="3"/>
        <v>0</v>
      </c>
      <c r="O25" s="88">
        <f t="shared" si="3"/>
        <v>4.8499999999999996</v>
      </c>
      <c r="P25" s="88">
        <f t="shared" si="3"/>
        <v>5.45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1.57</v>
      </c>
      <c r="U25" s="88">
        <f t="shared" si="3"/>
        <v>1.5289999999999999</v>
      </c>
      <c r="V25" s="88">
        <f t="shared" si="3"/>
        <v>0.66100000000000003</v>
      </c>
      <c r="W25" s="88">
        <f t="shared" si="3"/>
        <v>0.88800000000000001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14.948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39.152000000000001</v>
      </c>
      <c r="O29" s="77">
        <v>41.465000000000003</v>
      </c>
      <c r="P29" s="77">
        <v>40.848999999999997</v>
      </c>
      <c r="Q29" s="77">
        <v>36.484000000000002</v>
      </c>
      <c r="R29" s="77">
        <v>14.430999999999999</v>
      </c>
      <c r="S29" s="77">
        <v>24.228999999999999</v>
      </c>
      <c r="T29" s="77">
        <v>77.908000000000001</v>
      </c>
      <c r="U29" s="77">
        <v>59.180999999999997</v>
      </c>
      <c r="V29" s="77">
        <v>68.619</v>
      </c>
      <c r="W29" s="77">
        <v>46.006</v>
      </c>
      <c r="X29" s="77">
        <v>46.368000000000002</v>
      </c>
      <c r="Y29" s="77">
        <v>69.733000000000004</v>
      </c>
      <c r="Z29" s="78"/>
      <c r="AA29" s="79">
        <f>SUM(B29:Z29)</f>
        <v>564.42499999999995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 t="str">
        <f>IF(LEN(B$2)&gt;0,SUM(B28:B30),"")</f>
        <v/>
      </c>
      <c r="C31" s="62" t="str">
        <f t="shared" ref="C31:Z31" si="4">IF(LEN(C$2)&gt;0,SUM(C28:C30),"")</f>
        <v/>
      </c>
      <c r="D31" s="62" t="str">
        <f t="shared" si="4"/>
        <v/>
      </c>
      <c r="E31" s="62" t="str">
        <f t="shared" si="4"/>
        <v/>
      </c>
      <c r="F31" s="62" t="str">
        <f t="shared" si="4"/>
        <v/>
      </c>
      <c r="G31" s="62" t="str">
        <f t="shared" si="4"/>
        <v/>
      </c>
      <c r="H31" s="62" t="str">
        <f t="shared" si="4"/>
        <v/>
      </c>
      <c r="I31" s="62" t="str">
        <f t="shared" si="4"/>
        <v/>
      </c>
      <c r="J31" s="62" t="str">
        <f t="shared" si="4"/>
        <v/>
      </c>
      <c r="K31" s="62" t="str">
        <f t="shared" si="4"/>
        <v/>
      </c>
      <c r="L31" s="62" t="str">
        <f t="shared" si="4"/>
        <v/>
      </c>
      <c r="M31" s="62" t="str">
        <f t="shared" si="4"/>
        <v/>
      </c>
      <c r="N31" s="62">
        <f t="shared" si="4"/>
        <v>39.152000000000001</v>
      </c>
      <c r="O31" s="62">
        <f t="shared" si="4"/>
        <v>41.465000000000003</v>
      </c>
      <c r="P31" s="62">
        <f t="shared" si="4"/>
        <v>40.848999999999997</v>
      </c>
      <c r="Q31" s="62">
        <f t="shared" si="4"/>
        <v>36.484000000000002</v>
      </c>
      <c r="R31" s="62">
        <f t="shared" si="4"/>
        <v>14.430999999999999</v>
      </c>
      <c r="S31" s="62">
        <f t="shared" si="4"/>
        <v>24.228999999999999</v>
      </c>
      <c r="T31" s="62">
        <f t="shared" si="4"/>
        <v>77.908000000000001</v>
      </c>
      <c r="U31" s="62">
        <f t="shared" si="4"/>
        <v>59.180999999999997</v>
      </c>
      <c r="V31" s="62">
        <f t="shared" si="4"/>
        <v>68.619</v>
      </c>
      <c r="W31" s="62">
        <f t="shared" si="4"/>
        <v>46.006</v>
      </c>
      <c r="X31" s="62">
        <f t="shared" si="4"/>
        <v>46.368000000000002</v>
      </c>
      <c r="Y31" s="62">
        <f t="shared" si="4"/>
        <v>69.733000000000004</v>
      </c>
      <c r="Z31" s="63" t="str">
        <f t="shared" si="4"/>
        <v/>
      </c>
      <c r="AA31" s="64">
        <f>SUM(AA28:AA30)</f>
        <v>564.42499999999995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 t="str">
        <f t="shared" ref="B39:Z39" si="6">IF(LEN(B$2)&gt;0,SUM(B34:B38),"")</f>
        <v/>
      </c>
      <c r="C39" s="88" t="str">
        <f t="shared" si="6"/>
        <v/>
      </c>
      <c r="D39" s="88" t="str">
        <f t="shared" si="6"/>
        <v/>
      </c>
      <c r="E39" s="88" t="str">
        <f t="shared" si="6"/>
        <v/>
      </c>
      <c r="F39" s="88" t="str">
        <f t="shared" si="6"/>
        <v/>
      </c>
      <c r="G39" s="88" t="str">
        <f t="shared" si="6"/>
        <v/>
      </c>
      <c r="H39" s="88" t="str">
        <f t="shared" si="6"/>
        <v/>
      </c>
      <c r="I39" s="88" t="str">
        <f t="shared" si="6"/>
        <v/>
      </c>
      <c r="J39" s="88" t="str">
        <f t="shared" si="6"/>
        <v/>
      </c>
      <c r="K39" s="88" t="str">
        <f t="shared" si="6"/>
        <v/>
      </c>
      <c r="L39" s="88" t="str">
        <f t="shared" si="6"/>
        <v/>
      </c>
      <c r="M39" s="88" t="str">
        <f t="shared" si="6"/>
        <v/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 t="str">
        <f>IF(LEN(B$2)&gt;0,SUM(B42:B47),"")</f>
        <v/>
      </c>
      <c r="C48" s="88" t="str">
        <f t="shared" ref="C48:Z48" si="8">IF(LEN(C$2)&gt;0,SUM(C42:C47),"")</f>
        <v/>
      </c>
      <c r="D48" s="88" t="str">
        <f t="shared" si="8"/>
        <v/>
      </c>
      <c r="E48" s="88" t="str">
        <f t="shared" si="8"/>
        <v/>
      </c>
      <c r="F48" s="88" t="str">
        <f t="shared" si="8"/>
        <v/>
      </c>
      <c r="G48" s="88" t="str">
        <f t="shared" si="8"/>
        <v/>
      </c>
      <c r="H48" s="88" t="str">
        <f t="shared" si="8"/>
        <v/>
      </c>
      <c r="I48" s="88" t="str">
        <f t="shared" si="8"/>
        <v/>
      </c>
      <c r="J48" s="88" t="str">
        <f t="shared" si="8"/>
        <v/>
      </c>
      <c r="K48" s="88" t="str">
        <f t="shared" si="8"/>
        <v/>
      </c>
      <c r="L48" s="88" t="str">
        <f t="shared" si="8"/>
        <v/>
      </c>
      <c r="M48" s="88" t="str">
        <f t="shared" si="8"/>
        <v/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 t="str">
        <f t="shared" ref="B51:Z51" si="10">IF(LEN(B$2)&gt;0,B16+B25+B39,"")</f>
        <v/>
      </c>
      <c r="C51" s="88" t="str">
        <f t="shared" si="10"/>
        <v/>
      </c>
      <c r="D51" s="88" t="str">
        <f t="shared" si="10"/>
        <v/>
      </c>
      <c r="E51" s="88" t="str">
        <f t="shared" si="10"/>
        <v/>
      </c>
      <c r="F51" s="88" t="str">
        <f t="shared" si="10"/>
        <v/>
      </c>
      <c r="G51" s="88" t="str">
        <f t="shared" si="10"/>
        <v/>
      </c>
      <c r="H51" s="88" t="str">
        <f t="shared" si="10"/>
        <v/>
      </c>
      <c r="I51" s="88" t="str">
        <f t="shared" si="10"/>
        <v/>
      </c>
      <c r="J51" s="88" t="str">
        <f t="shared" si="10"/>
        <v/>
      </c>
      <c r="K51" s="88" t="str">
        <f t="shared" si="10"/>
        <v/>
      </c>
      <c r="L51" s="88" t="str">
        <f t="shared" si="10"/>
        <v/>
      </c>
      <c r="M51" s="88" t="str">
        <f t="shared" si="10"/>
        <v/>
      </c>
      <c r="N51" s="88">
        <f t="shared" si="10"/>
        <v>39.152000000000001</v>
      </c>
      <c r="O51" s="88">
        <f t="shared" si="10"/>
        <v>41.465000000000003</v>
      </c>
      <c r="P51" s="88">
        <f t="shared" si="10"/>
        <v>40.849000000000004</v>
      </c>
      <c r="Q51" s="88">
        <f t="shared" si="10"/>
        <v>36.484000000000002</v>
      </c>
      <c r="R51" s="88">
        <f t="shared" si="10"/>
        <v>14.430999999999999</v>
      </c>
      <c r="S51" s="88">
        <f t="shared" si="10"/>
        <v>24.228999999999999</v>
      </c>
      <c r="T51" s="88">
        <f t="shared" si="10"/>
        <v>77.907999999999987</v>
      </c>
      <c r="U51" s="88">
        <f t="shared" si="10"/>
        <v>59.180999999999997</v>
      </c>
      <c r="V51" s="88">
        <f t="shared" si="10"/>
        <v>68.619</v>
      </c>
      <c r="W51" s="88">
        <f t="shared" si="10"/>
        <v>46.005999999999993</v>
      </c>
      <c r="X51" s="88">
        <f t="shared" si="10"/>
        <v>46.368000000000002</v>
      </c>
      <c r="Y51" s="88">
        <f t="shared" si="10"/>
        <v>69.733000000000004</v>
      </c>
      <c r="Z51" s="89" t="str">
        <f t="shared" si="10"/>
        <v/>
      </c>
      <c r="AA51" s="104">
        <f>SUM(B51:Z51)</f>
        <v>564.42499999999995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45390</v>
      </c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39.152000000000001</v>
      </c>
      <c r="O4" s="18">
        <v>41.464999999999996</v>
      </c>
      <c r="P4" s="18">
        <v>40.849000000000004</v>
      </c>
      <c r="Q4" s="18">
        <v>36.483999999999995</v>
      </c>
      <c r="R4" s="18">
        <v>14.430999999999999</v>
      </c>
      <c r="S4" s="18">
        <v>24.229000000000003</v>
      </c>
      <c r="T4" s="18">
        <v>77.908000000000015</v>
      </c>
      <c r="U4" s="18">
        <v>59.180999999999997</v>
      </c>
      <c r="V4" s="18">
        <v>68.619</v>
      </c>
      <c r="W4" s="18">
        <v>46.006</v>
      </c>
      <c r="X4" s="18">
        <v>46.368000000000002</v>
      </c>
      <c r="Y4" s="18">
        <v>69.733000000000004</v>
      </c>
      <c r="Z4" s="19"/>
      <c r="AA4" s="20">
        <f>SUM(B4:Z4)</f>
        <v>564.42499999999995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4.6500000000000004</v>
      </c>
      <c r="O7" s="28">
        <v>5.07</v>
      </c>
      <c r="P7" s="28">
        <v>5.5</v>
      </c>
      <c r="Q7" s="28">
        <v>13.53</v>
      </c>
      <c r="R7" s="28">
        <v>56.66</v>
      </c>
      <c r="S7" s="28">
        <v>75.260000000000005</v>
      </c>
      <c r="T7" s="28">
        <v>91.18</v>
      </c>
      <c r="U7" s="28">
        <v>82.8</v>
      </c>
      <c r="V7" s="28">
        <v>78.45</v>
      </c>
      <c r="W7" s="28">
        <v>71.34</v>
      </c>
      <c r="X7" s="28">
        <v>71.13</v>
      </c>
      <c r="Y7" s="28">
        <v>66.16</v>
      </c>
      <c r="Z7" s="29"/>
      <c r="AA7" s="30">
        <f>IF(SUM(B7:Z7)&lt;&gt;0,AVERAGEIF(B7:Z7,"&lt;&gt;"""),"")</f>
        <v>51.810833333333335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>
        <v>73.919000000000011</v>
      </c>
      <c r="U14" s="57">
        <v>57.485999999999997</v>
      </c>
      <c r="V14" s="57">
        <v>64.266999999999996</v>
      </c>
      <c r="W14" s="57">
        <v>45.915999999999997</v>
      </c>
      <c r="X14" s="57">
        <v>45.106999999999999</v>
      </c>
      <c r="Y14" s="57">
        <v>37.1</v>
      </c>
      <c r="Z14" s="58"/>
      <c r="AA14" s="59">
        <f t="shared" si="0"/>
        <v>323.79500000000002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73.919000000000011</v>
      </c>
      <c r="U16" s="62">
        <f t="shared" si="1"/>
        <v>57.485999999999997</v>
      </c>
      <c r="V16" s="62">
        <f t="shared" si="1"/>
        <v>64.266999999999996</v>
      </c>
      <c r="W16" s="62">
        <f t="shared" si="1"/>
        <v>45.915999999999997</v>
      </c>
      <c r="X16" s="62">
        <f t="shared" si="1"/>
        <v>45.106999999999999</v>
      </c>
      <c r="Y16" s="62">
        <f t="shared" si="1"/>
        <v>37.1</v>
      </c>
      <c r="Z16" s="63" t="str">
        <f t="shared" si="1"/>
        <v/>
      </c>
      <c r="AA16" s="64">
        <f>SUM(AA10:AA15)</f>
        <v>323.79500000000002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>
        <v>0.95199999999999996</v>
      </c>
      <c r="O20" s="77">
        <v>0.93400000000000005</v>
      </c>
      <c r="P20" s="77">
        <v>5.399</v>
      </c>
      <c r="Q20" s="77"/>
      <c r="R20" s="77"/>
      <c r="S20" s="77"/>
      <c r="T20" s="77">
        <v>0.46200000000000002</v>
      </c>
      <c r="U20" s="77"/>
      <c r="V20" s="77"/>
      <c r="W20" s="77"/>
      <c r="X20" s="77"/>
      <c r="Y20" s="77"/>
      <c r="Z20" s="78"/>
      <c r="AA20" s="79">
        <f t="shared" si="2"/>
        <v>7.7469999999999999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38.200000000000003</v>
      </c>
      <c r="O21" s="81">
        <v>40.530999999999999</v>
      </c>
      <c r="P21" s="81">
        <v>35.450000000000003</v>
      </c>
      <c r="Q21" s="81">
        <v>36.483999999999995</v>
      </c>
      <c r="R21" s="81">
        <v>14.430999999999999</v>
      </c>
      <c r="S21" s="81">
        <v>24.229000000000003</v>
      </c>
      <c r="T21" s="81">
        <v>3.5270000000000001</v>
      </c>
      <c r="U21" s="81">
        <v>1.6950000000000001</v>
      </c>
      <c r="V21" s="81">
        <v>4.3520000000000003</v>
      </c>
      <c r="W21" s="81">
        <v>0.09</v>
      </c>
      <c r="X21" s="81">
        <v>1.2610000000000001</v>
      </c>
      <c r="Y21" s="81">
        <v>4.133</v>
      </c>
      <c r="Z21" s="78"/>
      <c r="AA21" s="79">
        <f t="shared" si="2"/>
        <v>204.38300000000001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0</v>
      </c>
      <c r="C25" s="88">
        <f t="shared" si="3"/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39.152000000000001</v>
      </c>
      <c r="O25" s="88">
        <f t="shared" si="3"/>
        <v>41.464999999999996</v>
      </c>
      <c r="P25" s="88">
        <f t="shared" si="3"/>
        <v>40.849000000000004</v>
      </c>
      <c r="Q25" s="88">
        <f t="shared" si="3"/>
        <v>36.483999999999995</v>
      </c>
      <c r="R25" s="88">
        <f t="shared" si="3"/>
        <v>14.430999999999999</v>
      </c>
      <c r="S25" s="88">
        <f t="shared" si="3"/>
        <v>24.229000000000003</v>
      </c>
      <c r="T25" s="88">
        <f t="shared" si="3"/>
        <v>3.9890000000000003</v>
      </c>
      <c r="U25" s="88">
        <f t="shared" si="3"/>
        <v>1.6950000000000001</v>
      </c>
      <c r="V25" s="88">
        <f t="shared" si="3"/>
        <v>4.3520000000000003</v>
      </c>
      <c r="W25" s="88">
        <f t="shared" si="3"/>
        <v>0.09</v>
      </c>
      <c r="X25" s="88">
        <f t="shared" si="3"/>
        <v>1.2610000000000001</v>
      </c>
      <c r="Y25" s="88">
        <f t="shared" si="3"/>
        <v>4.133</v>
      </c>
      <c r="Z25" s="89">
        <f t="shared" si="3"/>
        <v>0</v>
      </c>
      <c r="AA25" s="90">
        <f t="shared" si="3"/>
        <v>212.13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39.152000000000001</v>
      </c>
      <c r="O29" s="77">
        <v>41.465000000000003</v>
      </c>
      <c r="P29" s="77">
        <v>40.848999999999997</v>
      </c>
      <c r="Q29" s="77">
        <v>36.484000000000002</v>
      </c>
      <c r="R29" s="77">
        <v>14.430999999999999</v>
      </c>
      <c r="S29" s="77">
        <v>24.228999999999999</v>
      </c>
      <c r="T29" s="77">
        <v>77.908000000000001</v>
      </c>
      <c r="U29" s="77">
        <v>59.180999999999997</v>
      </c>
      <c r="V29" s="77">
        <v>68.619</v>
      </c>
      <c r="W29" s="77">
        <v>46.006</v>
      </c>
      <c r="X29" s="77">
        <v>46.368000000000002</v>
      </c>
      <c r="Y29" s="77">
        <v>41.232999999999997</v>
      </c>
      <c r="Z29" s="78"/>
      <c r="AA29" s="79">
        <f>SUM(B29:Z29)</f>
        <v>535.92499999999995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0</v>
      </c>
      <c r="C31" s="62">
        <f t="shared" si="4"/>
        <v>0</v>
      </c>
      <c r="D31" s="62">
        <f t="shared" si="4"/>
        <v>0</v>
      </c>
      <c r="E31" s="62">
        <f t="shared" si="4"/>
        <v>0</v>
      </c>
      <c r="F31" s="62">
        <f t="shared" si="4"/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2">
        <f t="shared" si="4"/>
        <v>0</v>
      </c>
      <c r="N31" s="62">
        <f t="shared" si="4"/>
        <v>39.152000000000001</v>
      </c>
      <c r="O31" s="62">
        <f t="shared" si="4"/>
        <v>41.465000000000003</v>
      </c>
      <c r="P31" s="62">
        <f t="shared" si="4"/>
        <v>40.848999999999997</v>
      </c>
      <c r="Q31" s="62">
        <f t="shared" si="4"/>
        <v>36.484000000000002</v>
      </c>
      <c r="R31" s="62">
        <f t="shared" si="4"/>
        <v>14.430999999999999</v>
      </c>
      <c r="S31" s="62">
        <f t="shared" si="4"/>
        <v>24.228999999999999</v>
      </c>
      <c r="T31" s="62">
        <f t="shared" si="4"/>
        <v>77.908000000000001</v>
      </c>
      <c r="U31" s="62">
        <f t="shared" si="4"/>
        <v>59.180999999999997</v>
      </c>
      <c r="V31" s="62">
        <f t="shared" si="4"/>
        <v>68.619</v>
      </c>
      <c r="W31" s="62">
        <f t="shared" si="4"/>
        <v>46.006</v>
      </c>
      <c r="X31" s="62">
        <f t="shared" si="4"/>
        <v>46.368000000000002</v>
      </c>
      <c r="Y31" s="62">
        <f t="shared" si="4"/>
        <v>41.232999999999997</v>
      </c>
      <c r="Z31" s="63">
        <f t="shared" si="4"/>
        <v>0</v>
      </c>
      <c r="AA31" s="64">
        <f t="shared" si="4"/>
        <v>535.92499999999995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>
        <v>28.5</v>
      </c>
      <c r="Z38" s="100"/>
      <c r="AA38" s="79">
        <f t="shared" si="5"/>
        <v>28.5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28.5</v>
      </c>
      <c r="Z39" s="89">
        <f t="shared" si="6"/>
        <v>0</v>
      </c>
      <c r="AA39" s="90">
        <f t="shared" si="5"/>
        <v>28.5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>
        <v>28.5</v>
      </c>
      <c r="Z46" s="100"/>
      <c r="AA46" s="79">
        <f t="shared" si="7"/>
        <v>28.5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28.5</v>
      </c>
      <c r="Z48" s="89">
        <f t="shared" si="8"/>
        <v>0</v>
      </c>
      <c r="AA48" s="90">
        <f t="shared" si="7"/>
        <v>28.5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0</v>
      </c>
      <c r="C51" s="88">
        <f t="shared" si="10"/>
        <v>0</v>
      </c>
      <c r="D51" s="88">
        <f t="shared" si="10"/>
        <v>0</v>
      </c>
      <c r="E51" s="88">
        <f t="shared" si="10"/>
        <v>0</v>
      </c>
      <c r="F51" s="88">
        <f t="shared" si="10"/>
        <v>0</v>
      </c>
      <c r="G51" s="88">
        <f t="shared" si="10"/>
        <v>0</v>
      </c>
      <c r="H51" s="88">
        <f t="shared" si="10"/>
        <v>0</v>
      </c>
      <c r="I51" s="88">
        <f t="shared" si="10"/>
        <v>0</v>
      </c>
      <c r="J51" s="88">
        <f t="shared" si="10"/>
        <v>0</v>
      </c>
      <c r="K51" s="88">
        <f t="shared" si="10"/>
        <v>0</v>
      </c>
      <c r="L51" s="88">
        <f t="shared" si="10"/>
        <v>0</v>
      </c>
      <c r="M51" s="88">
        <f t="shared" si="10"/>
        <v>0</v>
      </c>
      <c r="N51" s="88">
        <f t="shared" si="10"/>
        <v>39.152000000000001</v>
      </c>
      <c r="O51" s="88">
        <f t="shared" si="10"/>
        <v>41.464999999999996</v>
      </c>
      <c r="P51" s="88">
        <f t="shared" si="10"/>
        <v>40.849000000000004</v>
      </c>
      <c r="Q51" s="88">
        <f t="shared" si="10"/>
        <v>36.483999999999995</v>
      </c>
      <c r="R51" s="88">
        <f t="shared" si="10"/>
        <v>14.430999999999999</v>
      </c>
      <c r="S51" s="88">
        <f t="shared" si="10"/>
        <v>24.229000000000003</v>
      </c>
      <c r="T51" s="88">
        <f t="shared" si="10"/>
        <v>77.908000000000015</v>
      </c>
      <c r="U51" s="88">
        <f t="shared" si="10"/>
        <v>59.180999999999997</v>
      </c>
      <c r="V51" s="88">
        <f t="shared" si="10"/>
        <v>68.619</v>
      </c>
      <c r="W51" s="88">
        <f t="shared" si="10"/>
        <v>46.006</v>
      </c>
      <c r="X51" s="88">
        <f t="shared" si="10"/>
        <v>46.368000000000002</v>
      </c>
      <c r="Y51" s="88">
        <f t="shared" si="10"/>
        <v>69.733000000000004</v>
      </c>
      <c r="Z51" s="89">
        <f t="shared" si="10"/>
        <v>0</v>
      </c>
      <c r="AA51" s="104">
        <f>SUM(B51:Z51)</f>
        <v>564.42499999999995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45390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>
        <v>28.5</v>
      </c>
      <c r="Z4" s="19"/>
      <c r="AA4" s="111">
        <f>SUM(B4:Z4)</f>
        <v>28.5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>
        <v>4.6500000000000004</v>
      </c>
      <c r="O7" s="117">
        <v>5.07</v>
      </c>
      <c r="P7" s="117">
        <v>5.5</v>
      </c>
      <c r="Q7" s="117">
        <v>13.53</v>
      </c>
      <c r="R7" s="117">
        <v>56.66</v>
      </c>
      <c r="S7" s="117">
        <v>75.260000000000005</v>
      </c>
      <c r="T7" s="117">
        <v>91.18</v>
      </c>
      <c r="U7" s="117">
        <v>82.8</v>
      </c>
      <c r="V7" s="117">
        <v>78.45</v>
      </c>
      <c r="W7" s="117">
        <v>71.34</v>
      </c>
      <c r="X7" s="117">
        <v>71.13</v>
      </c>
      <c r="Y7" s="117">
        <v>66.16</v>
      </c>
      <c r="Z7" s="118"/>
      <c r="AA7" s="119">
        <f>IF(SUM(B7:Z7)&lt;&gt;0,AVERAGEIF(B7:Z7,"&lt;&gt;"""),"")</f>
        <v>51.810833333333335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 t="str">
        <f t="shared" ref="B16:Z16" si="1">IF(LEN(B$2)&gt;0,SUM(B11:B15),"")</f>
        <v/>
      </c>
      <c r="C16" s="135" t="str">
        <f t="shared" si="1"/>
        <v/>
      </c>
      <c r="D16" s="135" t="str">
        <f t="shared" si="1"/>
        <v/>
      </c>
      <c r="E16" s="135" t="str">
        <f t="shared" si="1"/>
        <v/>
      </c>
      <c r="F16" s="135" t="str">
        <f t="shared" si="1"/>
        <v/>
      </c>
      <c r="G16" s="135" t="str">
        <f t="shared" si="1"/>
        <v/>
      </c>
      <c r="H16" s="135" t="str">
        <f t="shared" si="1"/>
        <v/>
      </c>
      <c r="I16" s="135" t="str">
        <f t="shared" si="1"/>
        <v/>
      </c>
      <c r="J16" s="135" t="str">
        <f t="shared" si="1"/>
        <v/>
      </c>
      <c r="K16" s="135" t="str">
        <f t="shared" si="1"/>
        <v/>
      </c>
      <c r="L16" s="135" t="str">
        <f t="shared" si="1"/>
        <v/>
      </c>
      <c r="M16" s="135" t="str">
        <f t="shared" si="1"/>
        <v/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0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>
        <v>28.5</v>
      </c>
      <c r="Z23" s="131"/>
      <c r="AA23" s="132">
        <f t="shared" si="2"/>
        <v>28.5</v>
      </c>
    </row>
    <row r="24" spans="1:27" ht="30" customHeight="1" thickBot="1" x14ac:dyDescent="0.25">
      <c r="A24" s="86" t="s">
        <v>48</v>
      </c>
      <c r="B24" s="134" t="str">
        <f t="shared" ref="B24:Z24" si="3">IF(LEN(B$2)&gt;0,SUM(B19:B23),"")</f>
        <v/>
      </c>
      <c r="C24" s="135" t="str">
        <f t="shared" si="3"/>
        <v/>
      </c>
      <c r="D24" s="135" t="str">
        <f t="shared" si="3"/>
        <v/>
      </c>
      <c r="E24" s="135" t="str">
        <f t="shared" si="3"/>
        <v/>
      </c>
      <c r="F24" s="135" t="str">
        <f t="shared" si="3"/>
        <v/>
      </c>
      <c r="G24" s="135" t="str">
        <f t="shared" si="3"/>
        <v/>
      </c>
      <c r="H24" s="135" t="str">
        <f t="shared" si="3"/>
        <v/>
      </c>
      <c r="I24" s="135" t="str">
        <f t="shared" si="3"/>
        <v/>
      </c>
      <c r="J24" s="135" t="str">
        <f t="shared" si="3"/>
        <v/>
      </c>
      <c r="K24" s="135" t="str">
        <f t="shared" si="3"/>
        <v/>
      </c>
      <c r="L24" s="135" t="str">
        <f t="shared" si="3"/>
        <v/>
      </c>
      <c r="M24" s="135" t="str">
        <f t="shared" si="3"/>
        <v/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28.5</v>
      </c>
      <c r="Z24" s="136" t="str">
        <f t="shared" si="3"/>
        <v/>
      </c>
      <c r="AA24" s="90">
        <f t="shared" si="2"/>
        <v>28.5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2024-04-08T08:20:34Z</dcterms:created>
  <dcterms:modified xsi:type="dcterms:W3CDTF">2024-04-08T08:20:35Z</dcterms:modified>
</cp:coreProperties>
</file>