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  <c r="AA51" i="5" l="1"/>
</calcChain>
</file>

<file path=xl/sharedStrings.xml><?xml version="1.0" encoding="utf-8"?>
<sst xmlns="http://schemas.openxmlformats.org/spreadsheetml/2006/main" count="117" uniqueCount="53">
  <si>
    <t>Publication on: 26/04/2024 23:25:34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</si>
  <si>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</si>
  <si>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</si>
  <si>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</si>
  <si>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</si>
  <si>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</si>
  <si>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</si>
  <si>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</si>
  <si>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</si>
  <si>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</si>
  <si>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</si>
  <si>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</si>
  <si>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</si>
  <si>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</si>
  <si>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</si>
  <si>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</si>
  <si>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</si>
  <si>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</si>
  <si>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</si>
  <si>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</si>
  <si>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</si>
  <si>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</si>
  <si>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</si>
  <si>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</si>
  <si>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</si>
  <si>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</si>
  <si>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</si>
  <si>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</si>
  <si>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</si>
  <si>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</si>
  <si>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</si>
  <si>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</si>
  <si>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</si>
  <si>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</si>
  <si>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</si>
  <si>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</si>
  <si>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</si>
  <si>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</si>
  <si>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</si>
  <si>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</si>
  <si>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</si>
  <si>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</si>
  <si>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</si>
  <si>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</si>
  <si>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</si>
  <si>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</si>
  <si>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</si>
  <si>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</si>
  <si>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</si>
  <si>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</si>
  <si>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</si>
  <si>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'2' Market</t>
  </si>
  <si>
    <t>Complementary Regional Intraday '2'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</si>
</sst>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7D45-4C88-A2FD-E4BD81A5F711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7D45-4C88-A2FD-E4BD81A5F711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11.791</c:v>
                </c:pt>
                <c:pt idx="1">
                  <c:v>13.833</c:v>
                </c:pt>
                <c:pt idx="2">
                  <c:v>19.2</c:v>
                </c:pt>
                <c:pt idx="3">
                  <c:v>17.2</c:v>
                </c:pt>
                <c:pt idx="4">
                  <c:v>17.2</c:v>
                </c:pt>
                <c:pt idx="5">
                  <c:v>10</c:v>
                </c:pt>
                <c:pt idx="6">
                  <c:v>16.466000000000001</c:v>
                </c:pt>
                <c:pt idx="7">
                  <c:v>40.113999999999997</c:v>
                </c:pt>
                <c:pt idx="8">
                  <c:v>31</c:v>
                </c:pt>
                <c:pt idx="17">
                  <c:v>11.930999999999999</c:v>
                </c:pt>
                <c:pt idx="18">
                  <c:v>14.375999999999999</c:v>
                </c:pt>
                <c:pt idx="19">
                  <c:v>2</c:v>
                </c:pt>
                <c:pt idx="20">
                  <c:v>11.88</c:v>
                </c:pt>
                <c:pt idx="21">
                  <c:v>16.7</c:v>
                </c:pt>
                <c:pt idx="22">
                  <c:v>29.448999999999998</c:v>
                </c:pt>
                <c:pt idx="23">
                  <c:v>20.245999999999999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45-4C88-A2FD-E4BD81A5F711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19.899999999999999</c:v>
                </c:pt>
                <c:pt idx="1">
                  <c:v>35.5</c:v>
                </c:pt>
                <c:pt idx="2">
                  <c:v>0</c:v>
                </c:pt>
                <c:pt idx="3">
                  <c:v>21.1</c:v>
                </c:pt>
                <c:pt idx="4">
                  <c:v>22.8</c:v>
                </c:pt>
                <c:pt idx="5">
                  <c:v>2.5</c:v>
                </c:pt>
                <c:pt idx="6">
                  <c:v>5.7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45-4C88-A2FD-E4BD81A5F711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">
                  <c:v>1.7</c:v>
                </c:pt>
                <c:pt idx="2">
                  <c:v>3.6749999999999998</c:v>
                </c:pt>
                <c:pt idx="3">
                  <c:v>4.0049999999999999</c:v>
                </c:pt>
                <c:pt idx="4">
                  <c:v>4.6099999999999994</c:v>
                </c:pt>
                <c:pt idx="5">
                  <c:v>5.214999999999999</c:v>
                </c:pt>
                <c:pt idx="6">
                  <c:v>32.774999999999999</c:v>
                </c:pt>
                <c:pt idx="7">
                  <c:v>5.7000000000000002E-2</c:v>
                </c:pt>
                <c:pt idx="8">
                  <c:v>3.0869999999999997</c:v>
                </c:pt>
                <c:pt idx="9">
                  <c:v>39.429000000000002</c:v>
                </c:pt>
                <c:pt idx="10">
                  <c:v>7.9450000000000012</c:v>
                </c:pt>
                <c:pt idx="11">
                  <c:v>1.3239999999999998</c:v>
                </c:pt>
                <c:pt idx="13">
                  <c:v>0.88300000000000001</c:v>
                </c:pt>
                <c:pt idx="14">
                  <c:v>4.2890000000000006</c:v>
                </c:pt>
                <c:pt idx="15">
                  <c:v>17.068000000000001</c:v>
                </c:pt>
                <c:pt idx="16">
                  <c:v>0.19800000000000001</c:v>
                </c:pt>
                <c:pt idx="17">
                  <c:v>30.713999999999999</c:v>
                </c:pt>
                <c:pt idx="18">
                  <c:v>13.74</c:v>
                </c:pt>
                <c:pt idx="19">
                  <c:v>21.824000000000002</c:v>
                </c:pt>
                <c:pt idx="20">
                  <c:v>2.3899999999999997</c:v>
                </c:pt>
                <c:pt idx="21">
                  <c:v>4.0330000000000004</c:v>
                </c:pt>
                <c:pt idx="23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45-4C88-A2FD-E4BD81A5F711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7D45-4C88-A2FD-E4BD81A5F711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7D45-4C88-A2FD-E4BD81A5F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32.034999999999997</c:v>
                </c:pt>
                <c:pt idx="1">
                  <c:v>51.339000000000006</c:v>
                </c:pt>
                <c:pt idx="2">
                  <c:v>24</c:v>
                </c:pt>
                <c:pt idx="3">
                  <c:v>44.31</c:v>
                </c:pt>
                <c:pt idx="4">
                  <c:v>44.94</c:v>
                </c:pt>
                <c:pt idx="5">
                  <c:v>18.198</c:v>
                </c:pt>
                <c:pt idx="6">
                  <c:v>54.948999999999991</c:v>
                </c:pt>
                <c:pt idx="7">
                  <c:v>42.631</c:v>
                </c:pt>
                <c:pt idx="8">
                  <c:v>63.792000000000002</c:v>
                </c:pt>
                <c:pt idx="9">
                  <c:v>71.709000000000003</c:v>
                </c:pt>
                <c:pt idx="10">
                  <c:v>31.873999999999999</c:v>
                </c:pt>
                <c:pt idx="11">
                  <c:v>3.4640000000000004</c:v>
                </c:pt>
                <c:pt idx="12">
                  <c:v>4.3220000000000001</c:v>
                </c:pt>
                <c:pt idx="13">
                  <c:v>4.07</c:v>
                </c:pt>
                <c:pt idx="14">
                  <c:v>7.2889999999999997</c:v>
                </c:pt>
                <c:pt idx="15">
                  <c:v>17.068000000000001</c:v>
                </c:pt>
                <c:pt idx="16">
                  <c:v>3.198</c:v>
                </c:pt>
                <c:pt idx="17">
                  <c:v>42.644999999999996</c:v>
                </c:pt>
                <c:pt idx="18">
                  <c:v>28.116</c:v>
                </c:pt>
                <c:pt idx="19">
                  <c:v>23.823999999999998</c:v>
                </c:pt>
                <c:pt idx="20">
                  <c:v>14.27</c:v>
                </c:pt>
                <c:pt idx="21">
                  <c:v>20.733000000000004</c:v>
                </c:pt>
                <c:pt idx="22">
                  <c:v>29.448999999999998</c:v>
                </c:pt>
                <c:pt idx="23">
                  <c:v>20.635999999999999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D45-4C88-A2FD-E4BD81A5F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86.91</c:v>
                </c:pt>
                <c:pt idx="1">
                  <c:v>88.1</c:v>
                </c:pt>
                <c:pt idx="2">
                  <c:v>90.2</c:v>
                </c:pt>
                <c:pt idx="3">
                  <c:v>90.2</c:v>
                </c:pt>
                <c:pt idx="4">
                  <c:v>90.2</c:v>
                </c:pt>
                <c:pt idx="5">
                  <c:v>91.93</c:v>
                </c:pt>
                <c:pt idx="6">
                  <c:v>79.84</c:v>
                </c:pt>
                <c:pt idx="7">
                  <c:v>72.510000000000005</c:v>
                </c:pt>
                <c:pt idx="8">
                  <c:v>65.599999999999994</c:v>
                </c:pt>
                <c:pt idx="9">
                  <c:v>58.52</c:v>
                </c:pt>
                <c:pt idx="10">
                  <c:v>36.520000000000003</c:v>
                </c:pt>
                <c:pt idx="11">
                  <c:v>8.93</c:v>
                </c:pt>
                <c:pt idx="12">
                  <c:v>0.03</c:v>
                </c:pt>
                <c:pt idx="13">
                  <c:v>0.53</c:v>
                </c:pt>
                <c:pt idx="14">
                  <c:v>0.53</c:v>
                </c:pt>
                <c:pt idx="15">
                  <c:v>6.96</c:v>
                </c:pt>
                <c:pt idx="16">
                  <c:v>19.18</c:v>
                </c:pt>
                <c:pt idx="17">
                  <c:v>63</c:v>
                </c:pt>
                <c:pt idx="18">
                  <c:v>81.88</c:v>
                </c:pt>
                <c:pt idx="19">
                  <c:v>118.26</c:v>
                </c:pt>
                <c:pt idx="20">
                  <c:v>89.06</c:v>
                </c:pt>
                <c:pt idx="21">
                  <c:v>83.91</c:v>
                </c:pt>
                <c:pt idx="22">
                  <c:v>73</c:v>
                </c:pt>
                <c:pt idx="23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D45-4C88-A2FD-E4BD81A5F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32.018999999999998</v>
      </c>
      <c r="C4" s="18">
        <v>51.353999999999999</v>
      </c>
      <c r="D4" s="18">
        <v>23.973999999999997</v>
      </c>
      <c r="E4" s="18">
        <v>44.325999999999993</v>
      </c>
      <c r="F4" s="18">
        <v>44.914999999999999</v>
      </c>
      <c r="G4" s="18">
        <v>18.183</v>
      </c>
      <c r="H4" s="18">
        <v>54.940999999999995</v>
      </c>
      <c r="I4" s="18">
        <v>42.631</v>
      </c>
      <c r="J4" s="18">
        <v>63.792000000000002</v>
      </c>
      <c r="K4" s="18">
        <v>71.709000000000003</v>
      </c>
      <c r="L4" s="18">
        <v>31.873999999999999</v>
      </c>
      <c r="M4" s="18">
        <v>3.464</v>
      </c>
      <c r="N4" s="18">
        <v>4.3220000000000001</v>
      </c>
      <c r="O4" s="18">
        <v>4.07</v>
      </c>
      <c r="P4" s="18">
        <v>7.2890000000000006</v>
      </c>
      <c r="Q4" s="18">
        <v>17.068000000000001</v>
      </c>
      <c r="R4" s="18">
        <v>3.198</v>
      </c>
      <c r="S4" s="18">
        <v>42.644999999999996</v>
      </c>
      <c r="T4" s="18">
        <v>28.116</v>
      </c>
      <c r="U4" s="18">
        <v>23.824000000000002</v>
      </c>
      <c r="V4" s="18">
        <v>14.27</v>
      </c>
      <c r="W4" s="18">
        <v>20.733000000000001</v>
      </c>
      <c r="X4" s="18">
        <v>29.448999999999998</v>
      </c>
      <c r="Y4" s="18">
        <v>20.635999999999999</v>
      </c>
      <c r="Z4" s="19"/>
      <c r="AA4" s="20">
        <f>SUM(B4:Z4)</f>
        <v>698.80199999999979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86.91</v>
      </c>
      <c r="C7" s="28">
        <v>88.1</v>
      </c>
      <c r="D7" s="28">
        <v>90.2</v>
      </c>
      <c r="E7" s="28">
        <v>90.2</v>
      </c>
      <c r="F7" s="28">
        <v>90.2</v>
      </c>
      <c r="G7" s="28">
        <v>91.93</v>
      </c>
      <c r="H7" s="28">
        <v>79.84</v>
      </c>
      <c r="I7" s="28">
        <v>72.510000000000005</v>
      </c>
      <c r="J7" s="28">
        <v>65.599999999999994</v>
      </c>
      <c r="K7" s="28">
        <v>58.52</v>
      </c>
      <c r="L7" s="28">
        <v>36.520000000000003</v>
      </c>
      <c r="M7" s="28">
        <v>8.93</v>
      </c>
      <c r="N7" s="28">
        <v>0.03</v>
      </c>
      <c r="O7" s="28">
        <v>0.53</v>
      </c>
      <c r="P7" s="28">
        <v>0.53</v>
      </c>
      <c r="Q7" s="28">
        <v>6.96</v>
      </c>
      <c r="R7" s="28">
        <v>19.18</v>
      </c>
      <c r="S7" s="28">
        <v>63</v>
      </c>
      <c r="T7" s="28">
        <v>81.88</v>
      </c>
      <c r="U7" s="28">
        <v>118.26</v>
      </c>
      <c r="V7" s="28">
        <v>89.06</v>
      </c>
      <c r="W7" s="28">
        <v>83.91</v>
      </c>
      <c r="X7" s="28">
        <v>73</v>
      </c>
      <c r="Y7" s="28">
        <v>63</v>
      </c>
      <c r="Z7" s="29"/>
      <c r="AA7" s="30">
        <f>IF(SUM(B7:Z7)&lt;&gt;0,AVERAGEIF(B7:Z7,"&lt;&gt;"""),"")</f>
        <v>60.783333333333324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11.791</v>
      </c>
      <c r="C12" s="52">
        <v>13.833</v>
      </c>
      <c r="D12" s="52">
        <v>19.2</v>
      </c>
      <c r="E12" s="52">
        <v>17.2</v>
      </c>
      <c r="F12" s="52">
        <v>17.2</v>
      </c>
      <c r="G12" s="52">
        <v>10</v>
      </c>
      <c r="H12" s="52">
        <v>16.466000000000001</v>
      </c>
      <c r="I12" s="52">
        <v>40.113999999999997</v>
      </c>
      <c r="J12" s="52">
        <v>31</v>
      </c>
      <c r="K12" s="52"/>
      <c r="L12" s="52"/>
      <c r="M12" s="52"/>
      <c r="N12" s="52"/>
      <c r="O12" s="52"/>
      <c r="P12" s="52"/>
      <c r="Q12" s="52"/>
      <c r="R12" s="52"/>
      <c r="S12" s="52">
        <v>11.930999999999999</v>
      </c>
      <c r="T12" s="52">
        <v>14.375999999999999</v>
      </c>
      <c r="U12" s="52">
        <v>2</v>
      </c>
      <c r="V12" s="52">
        <v>11.88</v>
      </c>
      <c r="W12" s="52">
        <v>16.7</v>
      </c>
      <c r="X12" s="52">
        <v>29.448999999999998</v>
      </c>
      <c r="Y12" s="52">
        <v>20.245999999999999</v>
      </c>
      <c r="Z12" s="53"/>
      <c r="AA12" s="54">
        <f t="shared" si="0"/>
        <v>283.38599999999997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>
        <v>1.7</v>
      </c>
      <c r="D14" s="57">
        <v>3.6749999999999998</v>
      </c>
      <c r="E14" s="57">
        <v>4.0049999999999999</v>
      </c>
      <c r="F14" s="57">
        <v>4.6099999999999994</v>
      </c>
      <c r="G14" s="57">
        <v>5.214999999999999</v>
      </c>
      <c r="H14" s="57">
        <v>32.774999999999999</v>
      </c>
      <c r="I14" s="57">
        <v>5.7000000000000002E-2</v>
      </c>
      <c r="J14" s="57">
        <v>3.0869999999999997</v>
      </c>
      <c r="K14" s="57">
        <v>39.429000000000002</v>
      </c>
      <c r="L14" s="57">
        <v>7.9450000000000012</v>
      </c>
      <c r="M14" s="57">
        <v>1.3239999999999998</v>
      </c>
      <c r="N14" s="57"/>
      <c r="O14" s="57">
        <v>0.88300000000000001</v>
      </c>
      <c r="P14" s="57">
        <v>4.2890000000000006</v>
      </c>
      <c r="Q14" s="57">
        <v>17.068000000000001</v>
      </c>
      <c r="R14" s="57">
        <v>0.19800000000000001</v>
      </c>
      <c r="S14" s="57">
        <v>30.713999999999999</v>
      </c>
      <c r="T14" s="57">
        <v>13.74</v>
      </c>
      <c r="U14" s="57">
        <v>21.824000000000002</v>
      </c>
      <c r="V14" s="57">
        <v>2.3899999999999997</v>
      </c>
      <c r="W14" s="57">
        <v>4.0330000000000004</v>
      </c>
      <c r="X14" s="57"/>
      <c r="Y14" s="57">
        <v>0.39</v>
      </c>
      <c r="Z14" s="58"/>
      <c r="AA14" s="59">
        <f t="shared" si="0"/>
        <v>199.35099999999997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11.791</v>
      </c>
      <c r="C16" s="62">
        <f t="shared" ref="C16:Z16" si="1">IF(LEN(C$2)&gt;0,SUM(C10:C15),"")</f>
        <v>15.532999999999999</v>
      </c>
      <c r="D16" s="62">
        <f t="shared" si="1"/>
        <v>22.875</v>
      </c>
      <c r="E16" s="62">
        <f t="shared" si="1"/>
        <v>21.204999999999998</v>
      </c>
      <c r="F16" s="62">
        <f t="shared" si="1"/>
        <v>21.81</v>
      </c>
      <c r="G16" s="62">
        <f t="shared" si="1"/>
        <v>15.215</v>
      </c>
      <c r="H16" s="62">
        <f t="shared" si="1"/>
        <v>49.241</v>
      </c>
      <c r="I16" s="62">
        <f t="shared" si="1"/>
        <v>40.170999999999999</v>
      </c>
      <c r="J16" s="62">
        <f t="shared" si="1"/>
        <v>34.087000000000003</v>
      </c>
      <c r="K16" s="62">
        <f t="shared" si="1"/>
        <v>39.429000000000002</v>
      </c>
      <c r="L16" s="62">
        <f t="shared" si="1"/>
        <v>7.9450000000000012</v>
      </c>
      <c r="M16" s="62">
        <f t="shared" si="1"/>
        <v>1.3239999999999998</v>
      </c>
      <c r="N16" s="62">
        <f t="shared" si="1"/>
        <v>0</v>
      </c>
      <c r="O16" s="62">
        <f t="shared" si="1"/>
        <v>0.88300000000000001</v>
      </c>
      <c r="P16" s="62">
        <f t="shared" si="1"/>
        <v>4.2890000000000006</v>
      </c>
      <c r="Q16" s="62">
        <f t="shared" si="1"/>
        <v>17.068000000000001</v>
      </c>
      <c r="R16" s="62">
        <f t="shared" si="1"/>
        <v>0.19800000000000001</v>
      </c>
      <c r="S16" s="62">
        <f t="shared" si="1"/>
        <v>42.644999999999996</v>
      </c>
      <c r="T16" s="62">
        <f t="shared" si="1"/>
        <v>28.116</v>
      </c>
      <c r="U16" s="62">
        <f t="shared" si="1"/>
        <v>23.824000000000002</v>
      </c>
      <c r="V16" s="62">
        <f t="shared" si="1"/>
        <v>14.27</v>
      </c>
      <c r="W16" s="62">
        <f t="shared" si="1"/>
        <v>20.733000000000001</v>
      </c>
      <c r="X16" s="62">
        <f t="shared" si="1"/>
        <v>29.448999999999998</v>
      </c>
      <c r="Y16" s="62">
        <f t="shared" si="1"/>
        <v>20.635999999999999</v>
      </c>
      <c r="Z16" s="63" t="str">
        <f t="shared" si="1"/>
        <v/>
      </c>
      <c r="AA16" s="64">
        <f>SUM(AA10:AA15)</f>
        <v>482.73699999999997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>
        <v>0.78400000000000003</v>
      </c>
      <c r="E20" s="77"/>
      <c r="F20" s="77"/>
      <c r="G20" s="77"/>
      <c r="H20" s="77"/>
      <c r="I20" s="77"/>
      <c r="J20" s="77">
        <v>8.4550000000000001</v>
      </c>
      <c r="K20" s="77">
        <v>9.2840000000000007</v>
      </c>
      <c r="L20" s="77">
        <v>3.2</v>
      </c>
      <c r="M20" s="77">
        <v>2.14</v>
      </c>
      <c r="N20" s="77">
        <v>3</v>
      </c>
      <c r="O20" s="77">
        <v>3</v>
      </c>
      <c r="P20" s="77">
        <v>3</v>
      </c>
      <c r="Q20" s="77"/>
      <c r="R20" s="77">
        <v>3</v>
      </c>
      <c r="S20" s="77"/>
      <c r="T20" s="77"/>
      <c r="U20" s="77"/>
      <c r="V20" s="77"/>
      <c r="W20" s="77"/>
      <c r="X20" s="77"/>
      <c r="Y20" s="77"/>
      <c r="Z20" s="78"/>
      <c r="AA20" s="79">
        <f t="shared" si="2"/>
        <v>35.863</v>
      </c>
    </row>
    <row r="21" spans="1:27" ht="24.95" customHeight="1" x14ac:dyDescent="0.2">
      <c r="A21" s="75" t="s">
        <v>16</v>
      </c>
      <c r="B21" s="80">
        <v>0.32800000000000001</v>
      </c>
      <c r="C21" s="81">
        <v>0.32100000000000001</v>
      </c>
      <c r="D21" s="81">
        <v>0.315</v>
      </c>
      <c r="E21" s="81">
        <v>2.0209999999999999</v>
      </c>
      <c r="F21" s="81">
        <v>0.30499999999999999</v>
      </c>
      <c r="G21" s="81">
        <v>0.46800000000000003</v>
      </c>
      <c r="H21" s="81"/>
      <c r="I21" s="81">
        <v>2.46</v>
      </c>
      <c r="J21" s="81">
        <v>21.25</v>
      </c>
      <c r="K21" s="81">
        <v>22.996000000000002</v>
      </c>
      <c r="L21" s="81">
        <v>20.728999999999999</v>
      </c>
      <c r="M21" s="81"/>
      <c r="N21" s="81">
        <v>1.3220000000000001</v>
      </c>
      <c r="O21" s="81">
        <v>0.187</v>
      </c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72.701999999999998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0.32800000000000001</v>
      </c>
      <c r="C25" s="88">
        <f t="shared" ref="C25:Z25" si="3">IF(LEN(C$2)&gt;0,SUM(C19:C24),"")</f>
        <v>0.32100000000000001</v>
      </c>
      <c r="D25" s="88">
        <f t="shared" si="3"/>
        <v>1.099</v>
      </c>
      <c r="E25" s="88">
        <f t="shared" si="3"/>
        <v>2.0209999999999999</v>
      </c>
      <c r="F25" s="88">
        <f t="shared" si="3"/>
        <v>0.30499999999999999</v>
      </c>
      <c r="G25" s="88">
        <f t="shared" si="3"/>
        <v>0.46800000000000003</v>
      </c>
      <c r="H25" s="88">
        <f t="shared" si="3"/>
        <v>0</v>
      </c>
      <c r="I25" s="88">
        <f t="shared" si="3"/>
        <v>2.46</v>
      </c>
      <c r="J25" s="88">
        <f t="shared" si="3"/>
        <v>29.704999999999998</v>
      </c>
      <c r="K25" s="88">
        <f t="shared" si="3"/>
        <v>32.28</v>
      </c>
      <c r="L25" s="88">
        <f t="shared" si="3"/>
        <v>23.928999999999998</v>
      </c>
      <c r="M25" s="88">
        <f t="shared" si="3"/>
        <v>2.14</v>
      </c>
      <c r="N25" s="88">
        <f t="shared" si="3"/>
        <v>4.3220000000000001</v>
      </c>
      <c r="O25" s="88">
        <f t="shared" si="3"/>
        <v>3.1869999999999998</v>
      </c>
      <c r="P25" s="88">
        <f t="shared" si="3"/>
        <v>3</v>
      </c>
      <c r="Q25" s="88">
        <f t="shared" si="3"/>
        <v>0</v>
      </c>
      <c r="R25" s="88">
        <f t="shared" si="3"/>
        <v>3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108.565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12.119</v>
      </c>
      <c r="C29" s="77">
        <v>15.853999999999999</v>
      </c>
      <c r="D29" s="77">
        <v>23.974</v>
      </c>
      <c r="E29" s="77">
        <v>23.225999999999999</v>
      </c>
      <c r="F29" s="77">
        <v>22.114999999999998</v>
      </c>
      <c r="G29" s="77">
        <v>15.683</v>
      </c>
      <c r="H29" s="77">
        <v>49.241</v>
      </c>
      <c r="I29" s="77">
        <v>42.631</v>
      </c>
      <c r="J29" s="77">
        <v>63.792000000000002</v>
      </c>
      <c r="K29" s="77">
        <v>71.709000000000003</v>
      </c>
      <c r="L29" s="77">
        <v>31.873999999999999</v>
      </c>
      <c r="M29" s="77">
        <v>3.464</v>
      </c>
      <c r="N29" s="77">
        <v>4.3220000000000001</v>
      </c>
      <c r="O29" s="77">
        <v>4.07</v>
      </c>
      <c r="P29" s="77">
        <v>7.2889999999999997</v>
      </c>
      <c r="Q29" s="77">
        <v>17.068000000000001</v>
      </c>
      <c r="R29" s="77">
        <v>3.198</v>
      </c>
      <c r="S29" s="77">
        <v>42.645000000000003</v>
      </c>
      <c r="T29" s="77">
        <v>28.116</v>
      </c>
      <c r="U29" s="77">
        <v>23.824000000000002</v>
      </c>
      <c r="V29" s="77">
        <v>14.27</v>
      </c>
      <c r="W29" s="77">
        <v>20.733000000000001</v>
      </c>
      <c r="X29" s="77">
        <v>29.449000000000002</v>
      </c>
      <c r="Y29" s="77">
        <v>20.635999999999999</v>
      </c>
      <c r="Z29" s="78"/>
      <c r="AA29" s="79">
        <f>SUM(B29:Z29)</f>
        <v>591.30199999999979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12.119</v>
      </c>
      <c r="C31" s="62">
        <f t="shared" ref="C31:Z31" si="4">IF(LEN(C$2)&gt;0,SUM(C28:C30),"")</f>
        <v>15.853999999999999</v>
      </c>
      <c r="D31" s="62">
        <f t="shared" si="4"/>
        <v>23.974</v>
      </c>
      <c r="E31" s="62">
        <f t="shared" si="4"/>
        <v>23.225999999999999</v>
      </c>
      <c r="F31" s="62">
        <f t="shared" si="4"/>
        <v>22.114999999999998</v>
      </c>
      <c r="G31" s="62">
        <f t="shared" si="4"/>
        <v>15.683</v>
      </c>
      <c r="H31" s="62">
        <f t="shared" si="4"/>
        <v>49.241</v>
      </c>
      <c r="I31" s="62">
        <f t="shared" si="4"/>
        <v>42.631</v>
      </c>
      <c r="J31" s="62">
        <f t="shared" si="4"/>
        <v>63.792000000000002</v>
      </c>
      <c r="K31" s="62">
        <f t="shared" si="4"/>
        <v>71.709000000000003</v>
      </c>
      <c r="L31" s="62">
        <f t="shared" si="4"/>
        <v>31.873999999999999</v>
      </c>
      <c r="M31" s="62">
        <f t="shared" si="4"/>
        <v>3.464</v>
      </c>
      <c r="N31" s="62">
        <f t="shared" si="4"/>
        <v>4.3220000000000001</v>
      </c>
      <c r="O31" s="62">
        <f t="shared" si="4"/>
        <v>4.07</v>
      </c>
      <c r="P31" s="62">
        <f t="shared" si="4"/>
        <v>7.2889999999999997</v>
      </c>
      <c r="Q31" s="62">
        <f t="shared" si="4"/>
        <v>17.068000000000001</v>
      </c>
      <c r="R31" s="62">
        <f t="shared" si="4"/>
        <v>3.198</v>
      </c>
      <c r="S31" s="62">
        <f t="shared" si="4"/>
        <v>42.645000000000003</v>
      </c>
      <c r="T31" s="62">
        <f t="shared" si="4"/>
        <v>28.116</v>
      </c>
      <c r="U31" s="62">
        <f t="shared" si="4"/>
        <v>23.824000000000002</v>
      </c>
      <c r="V31" s="62">
        <f t="shared" si="4"/>
        <v>14.27</v>
      </c>
      <c r="W31" s="62">
        <f t="shared" si="4"/>
        <v>20.733000000000001</v>
      </c>
      <c r="X31" s="62">
        <f t="shared" si="4"/>
        <v>29.449000000000002</v>
      </c>
      <c r="Y31" s="62">
        <f t="shared" si="4"/>
        <v>20.635999999999999</v>
      </c>
      <c r="Z31" s="63" t="str">
        <f t="shared" si="4"/>
        <v/>
      </c>
      <c r="AA31" s="64">
        <f>SUM(AA28:AA30)</f>
        <v>591.30199999999979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>
        <v>19.899999999999999</v>
      </c>
      <c r="C38" s="99">
        <v>35.5</v>
      </c>
      <c r="D38" s="99"/>
      <c r="E38" s="99">
        <v>21.1</v>
      </c>
      <c r="F38" s="99">
        <v>22.8</v>
      </c>
      <c r="G38" s="99">
        <v>2.5</v>
      </c>
      <c r="H38" s="99">
        <v>5.7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107.5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19.899999999999999</v>
      </c>
      <c r="C39" s="88">
        <f t="shared" si="6"/>
        <v>35.5</v>
      </c>
      <c r="D39" s="88">
        <f t="shared" si="6"/>
        <v>0</v>
      </c>
      <c r="E39" s="88">
        <f t="shared" si="6"/>
        <v>21.1</v>
      </c>
      <c r="F39" s="88">
        <f t="shared" si="6"/>
        <v>22.8</v>
      </c>
      <c r="G39" s="88">
        <f t="shared" si="6"/>
        <v>2.5</v>
      </c>
      <c r="H39" s="88">
        <f t="shared" si="6"/>
        <v>5.7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107.5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>
        <v>19.899999999999999</v>
      </c>
      <c r="C46" s="99">
        <v>35.5</v>
      </c>
      <c r="D46" s="99"/>
      <c r="E46" s="99">
        <v>21.1</v>
      </c>
      <c r="F46" s="99">
        <v>22.8</v>
      </c>
      <c r="G46" s="99">
        <v>2.5</v>
      </c>
      <c r="H46" s="99">
        <v>5.7</v>
      </c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107.5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19.899999999999999</v>
      </c>
      <c r="C48" s="88">
        <f t="shared" ref="C48:Z48" si="8">IF(LEN(C$2)&gt;0,SUM(C42:C47),"")</f>
        <v>35.5</v>
      </c>
      <c r="D48" s="88">
        <f t="shared" si="8"/>
        <v>0</v>
      </c>
      <c r="E48" s="88">
        <f t="shared" si="8"/>
        <v>21.1</v>
      </c>
      <c r="F48" s="88">
        <f t="shared" si="8"/>
        <v>22.8</v>
      </c>
      <c r="G48" s="88">
        <f t="shared" si="8"/>
        <v>2.5</v>
      </c>
      <c r="H48" s="88">
        <f t="shared" si="8"/>
        <v>5.7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107.5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32.018999999999998</v>
      </c>
      <c r="C51" s="88">
        <f t="shared" si="10"/>
        <v>51.353999999999999</v>
      </c>
      <c r="D51" s="88">
        <f t="shared" si="10"/>
        <v>23.974</v>
      </c>
      <c r="E51" s="88">
        <f t="shared" si="10"/>
        <v>44.326000000000001</v>
      </c>
      <c r="F51" s="88">
        <f t="shared" si="10"/>
        <v>44.914999999999999</v>
      </c>
      <c r="G51" s="88">
        <f t="shared" si="10"/>
        <v>18.183</v>
      </c>
      <c r="H51" s="88">
        <f t="shared" si="10"/>
        <v>54.941000000000003</v>
      </c>
      <c r="I51" s="88">
        <f t="shared" si="10"/>
        <v>42.631</v>
      </c>
      <c r="J51" s="88">
        <f t="shared" si="10"/>
        <v>63.792000000000002</v>
      </c>
      <c r="K51" s="88">
        <f t="shared" si="10"/>
        <v>71.709000000000003</v>
      </c>
      <c r="L51" s="88">
        <f t="shared" si="10"/>
        <v>31.873999999999999</v>
      </c>
      <c r="M51" s="88">
        <f t="shared" si="10"/>
        <v>3.464</v>
      </c>
      <c r="N51" s="88">
        <f t="shared" si="10"/>
        <v>4.3220000000000001</v>
      </c>
      <c r="O51" s="88">
        <f t="shared" si="10"/>
        <v>4.07</v>
      </c>
      <c r="P51" s="88">
        <f t="shared" si="10"/>
        <v>7.2890000000000006</v>
      </c>
      <c r="Q51" s="88">
        <f t="shared" si="10"/>
        <v>17.068000000000001</v>
      </c>
      <c r="R51" s="88">
        <f t="shared" si="10"/>
        <v>3.198</v>
      </c>
      <c r="S51" s="88">
        <f t="shared" si="10"/>
        <v>42.644999999999996</v>
      </c>
      <c r="T51" s="88">
        <f t="shared" si="10"/>
        <v>28.116</v>
      </c>
      <c r="U51" s="88">
        <f t="shared" si="10"/>
        <v>23.824000000000002</v>
      </c>
      <c r="V51" s="88">
        <f t="shared" si="10"/>
        <v>14.27</v>
      </c>
      <c r="W51" s="88">
        <f t="shared" si="10"/>
        <v>20.733000000000001</v>
      </c>
      <c r="X51" s="88">
        <f t="shared" si="10"/>
        <v>29.448999999999998</v>
      </c>
      <c r="Y51" s="88">
        <f t="shared" si="10"/>
        <v>20.635999999999999</v>
      </c>
      <c r="Z51" s="89" t="str">
        <f t="shared" si="10"/>
        <v/>
      </c>
      <c r="AA51" s="104">
        <f>SUM(B51:Z51)</f>
        <v>698.80199999999979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45409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32.034999999999997</v>
      </c>
      <c r="C4" s="18">
        <v>51.339000000000006</v>
      </c>
      <c r="D4" s="18">
        <v>24</v>
      </c>
      <c r="E4" s="18">
        <v>44.31</v>
      </c>
      <c r="F4" s="18">
        <v>44.94</v>
      </c>
      <c r="G4" s="18">
        <v>18.198</v>
      </c>
      <c r="H4" s="18">
        <v>54.948999999999991</v>
      </c>
      <c r="I4" s="18">
        <v>42.631</v>
      </c>
      <c r="J4" s="18">
        <v>63.792000000000002</v>
      </c>
      <c r="K4" s="18">
        <v>71.709000000000003</v>
      </c>
      <c r="L4" s="18">
        <v>31.873999999999999</v>
      </c>
      <c r="M4" s="18">
        <v>3.4640000000000004</v>
      </c>
      <c r="N4" s="18">
        <v>4.3220000000000001</v>
      </c>
      <c r="O4" s="18">
        <v>4.07</v>
      </c>
      <c r="P4" s="18">
        <v>7.2889999999999997</v>
      </c>
      <c r="Q4" s="18">
        <v>17.068000000000001</v>
      </c>
      <c r="R4" s="18">
        <v>3.198</v>
      </c>
      <c r="S4" s="18">
        <v>42.644999999999996</v>
      </c>
      <c r="T4" s="18">
        <v>28.116</v>
      </c>
      <c r="U4" s="18">
        <v>23.823999999999998</v>
      </c>
      <c r="V4" s="18">
        <v>14.27</v>
      </c>
      <c r="W4" s="18">
        <v>20.733000000000004</v>
      </c>
      <c r="X4" s="18">
        <v>29.448999999999998</v>
      </c>
      <c r="Y4" s="18">
        <v>20.635999999999999</v>
      </c>
      <c r="Z4" s="19"/>
      <c r="AA4" s="20">
        <f>SUM(B4:Z4)</f>
        <v>698.86099999999999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86.91</v>
      </c>
      <c r="C7" s="28">
        <v>88.1</v>
      </c>
      <c r="D7" s="28">
        <v>90.2</v>
      </c>
      <c r="E7" s="28">
        <v>90.2</v>
      </c>
      <c r="F7" s="28">
        <v>90.2</v>
      </c>
      <c r="G7" s="28">
        <v>91.93</v>
      </c>
      <c r="H7" s="28">
        <v>79.84</v>
      </c>
      <c r="I7" s="28">
        <v>72.510000000000005</v>
      </c>
      <c r="J7" s="28">
        <v>65.599999999999994</v>
      </c>
      <c r="K7" s="28">
        <v>58.52</v>
      </c>
      <c r="L7" s="28">
        <v>36.520000000000003</v>
      </c>
      <c r="M7" s="28">
        <v>8.93</v>
      </c>
      <c r="N7" s="28">
        <v>0.03</v>
      </c>
      <c r="O7" s="28">
        <v>0.53</v>
      </c>
      <c r="P7" s="28">
        <v>0.53</v>
      </c>
      <c r="Q7" s="28">
        <v>6.96</v>
      </c>
      <c r="R7" s="28">
        <v>19.18</v>
      </c>
      <c r="S7" s="28">
        <v>63</v>
      </c>
      <c r="T7" s="28">
        <v>81.88</v>
      </c>
      <c r="U7" s="28">
        <v>118.26</v>
      </c>
      <c r="V7" s="28">
        <v>89.06</v>
      </c>
      <c r="W7" s="28">
        <v>83.91</v>
      </c>
      <c r="X7" s="28">
        <v>73</v>
      </c>
      <c r="Y7" s="28">
        <v>63</v>
      </c>
      <c r="Z7" s="29"/>
      <c r="AA7" s="30">
        <f>IF(SUM(B7:Z7)&lt;&gt;0,AVERAGEIF(B7:Z7,"&lt;&gt;"""),"")</f>
        <v>60.783333333333324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>
        <v>18.843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18.843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20.915000000000003</v>
      </c>
      <c r="C14" s="57">
        <v>37.993000000000002</v>
      </c>
      <c r="D14" s="57">
        <v>14</v>
      </c>
      <c r="E14" s="57">
        <v>34.65</v>
      </c>
      <c r="F14" s="57">
        <v>34.65</v>
      </c>
      <c r="G14" s="57">
        <v>14</v>
      </c>
      <c r="H14" s="57">
        <v>22.551000000000002</v>
      </c>
      <c r="I14" s="57">
        <v>31.936</v>
      </c>
      <c r="J14" s="57">
        <v>45.122000000000007</v>
      </c>
      <c r="K14" s="57">
        <v>50.201000000000001</v>
      </c>
      <c r="L14" s="57">
        <v>14</v>
      </c>
      <c r="M14" s="57">
        <v>1.8440000000000001</v>
      </c>
      <c r="N14" s="57">
        <v>1.292</v>
      </c>
      <c r="O14" s="57"/>
      <c r="P14" s="57">
        <v>0.14400000000000002</v>
      </c>
      <c r="Q14" s="57">
        <v>2.0949999999999998</v>
      </c>
      <c r="R14" s="57">
        <v>0.122</v>
      </c>
      <c r="S14" s="57"/>
      <c r="T14" s="57">
        <v>1.546</v>
      </c>
      <c r="U14" s="57"/>
      <c r="V14" s="57">
        <v>0.39200000000000002</v>
      </c>
      <c r="W14" s="57">
        <v>4.08</v>
      </c>
      <c r="X14" s="57">
        <v>6.056</v>
      </c>
      <c r="Y14" s="57">
        <v>1.9260000000000002</v>
      </c>
      <c r="Z14" s="58"/>
      <c r="AA14" s="59">
        <f t="shared" si="0"/>
        <v>339.51499999999999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20.915000000000003</v>
      </c>
      <c r="C16" s="62">
        <f t="shared" ref="C16:Z16" si="1">IF(LEN(C$2)&gt;0,SUM(C10:C15),"")</f>
        <v>37.993000000000002</v>
      </c>
      <c r="D16" s="62">
        <f t="shared" si="1"/>
        <v>14</v>
      </c>
      <c r="E16" s="62">
        <f t="shared" si="1"/>
        <v>34.65</v>
      </c>
      <c r="F16" s="62">
        <f t="shared" si="1"/>
        <v>34.65</v>
      </c>
      <c r="G16" s="62">
        <f t="shared" si="1"/>
        <v>14</v>
      </c>
      <c r="H16" s="62">
        <f t="shared" si="1"/>
        <v>41.394000000000005</v>
      </c>
      <c r="I16" s="62">
        <f t="shared" si="1"/>
        <v>31.936</v>
      </c>
      <c r="J16" s="62">
        <f t="shared" si="1"/>
        <v>45.122000000000007</v>
      </c>
      <c r="K16" s="62">
        <f t="shared" si="1"/>
        <v>50.201000000000001</v>
      </c>
      <c r="L16" s="62">
        <f t="shared" si="1"/>
        <v>14</v>
      </c>
      <c r="M16" s="62">
        <f t="shared" si="1"/>
        <v>1.8440000000000001</v>
      </c>
      <c r="N16" s="62">
        <f t="shared" si="1"/>
        <v>1.292</v>
      </c>
      <c r="O16" s="62">
        <f t="shared" si="1"/>
        <v>0</v>
      </c>
      <c r="P16" s="62">
        <f t="shared" si="1"/>
        <v>0.14400000000000002</v>
      </c>
      <c r="Q16" s="62">
        <f t="shared" si="1"/>
        <v>2.0949999999999998</v>
      </c>
      <c r="R16" s="62">
        <f t="shared" si="1"/>
        <v>0.122</v>
      </c>
      <c r="S16" s="62">
        <f t="shared" si="1"/>
        <v>0</v>
      </c>
      <c r="T16" s="62">
        <f t="shared" si="1"/>
        <v>1.546</v>
      </c>
      <c r="U16" s="62">
        <f t="shared" si="1"/>
        <v>0</v>
      </c>
      <c r="V16" s="62">
        <f t="shared" si="1"/>
        <v>0.39200000000000002</v>
      </c>
      <c r="W16" s="62">
        <f t="shared" si="1"/>
        <v>4.08</v>
      </c>
      <c r="X16" s="62">
        <f t="shared" si="1"/>
        <v>6.056</v>
      </c>
      <c r="Y16" s="62">
        <f t="shared" si="1"/>
        <v>1.9260000000000002</v>
      </c>
      <c r="Z16" s="63" t="str">
        <f t="shared" si="1"/>
        <v/>
      </c>
      <c r="AA16" s="64">
        <f>SUM(AA10:AA15)</f>
        <v>358.358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>
        <v>9.26</v>
      </c>
      <c r="C20" s="77">
        <v>9.76</v>
      </c>
      <c r="D20" s="77">
        <v>8.0500000000000007</v>
      </c>
      <c r="E20" s="77">
        <v>8.25</v>
      </c>
      <c r="F20" s="77">
        <v>8.5500000000000007</v>
      </c>
      <c r="G20" s="77"/>
      <c r="H20" s="77">
        <v>4.0299999999999994</v>
      </c>
      <c r="I20" s="77">
        <v>2.5299999999999998</v>
      </c>
      <c r="J20" s="77">
        <v>0.33</v>
      </c>
      <c r="K20" s="77">
        <v>5.9950000000000001</v>
      </c>
      <c r="L20" s="77"/>
      <c r="M20" s="77">
        <v>0.66</v>
      </c>
      <c r="N20" s="77">
        <v>3.0300000000000002</v>
      </c>
      <c r="O20" s="77">
        <v>4.07</v>
      </c>
      <c r="P20" s="77">
        <v>5.1099999999999994</v>
      </c>
      <c r="Q20" s="77">
        <v>8.620000000000001</v>
      </c>
      <c r="R20" s="77">
        <v>2.5339999999999998</v>
      </c>
      <c r="S20" s="77">
        <v>5.3420000000000005</v>
      </c>
      <c r="T20" s="77">
        <v>1.633</v>
      </c>
      <c r="U20" s="77">
        <v>5.2640000000000002</v>
      </c>
      <c r="V20" s="77">
        <v>2.04</v>
      </c>
      <c r="W20" s="77">
        <v>3.3</v>
      </c>
      <c r="X20" s="77">
        <v>1.6400000000000001</v>
      </c>
      <c r="Y20" s="77">
        <v>0.64</v>
      </c>
      <c r="Z20" s="78"/>
      <c r="AA20" s="79">
        <f t="shared" si="2"/>
        <v>100.63800000000001</v>
      </c>
    </row>
    <row r="21" spans="1:27" ht="24.95" customHeight="1" x14ac:dyDescent="0.2">
      <c r="A21" s="75" t="s">
        <v>16</v>
      </c>
      <c r="B21" s="80">
        <v>1.86</v>
      </c>
      <c r="C21" s="81">
        <v>3.5860000000000003</v>
      </c>
      <c r="D21" s="81">
        <v>1.35</v>
      </c>
      <c r="E21" s="81">
        <v>1.41</v>
      </c>
      <c r="F21" s="81">
        <v>1.74</v>
      </c>
      <c r="G21" s="81">
        <v>4.1980000000000004</v>
      </c>
      <c r="H21" s="81">
        <v>9.5249999999999986</v>
      </c>
      <c r="I21" s="81">
        <v>8.1650000000000009</v>
      </c>
      <c r="J21" s="81">
        <v>18.34</v>
      </c>
      <c r="K21" s="81">
        <v>15.513</v>
      </c>
      <c r="L21" s="81">
        <v>17.873999999999999</v>
      </c>
      <c r="M21" s="81">
        <v>0.96</v>
      </c>
      <c r="N21" s="81"/>
      <c r="O21" s="81"/>
      <c r="P21" s="81">
        <v>2.0350000000000001</v>
      </c>
      <c r="Q21" s="81">
        <v>6.3529999999999998</v>
      </c>
      <c r="R21" s="81">
        <v>0.54200000000000004</v>
      </c>
      <c r="S21" s="81">
        <v>37.302999999999997</v>
      </c>
      <c r="T21" s="81">
        <v>24.937000000000001</v>
      </c>
      <c r="U21" s="81">
        <v>8.06</v>
      </c>
      <c r="V21" s="81">
        <v>11.838000000000001</v>
      </c>
      <c r="W21" s="81">
        <v>13.353000000000002</v>
      </c>
      <c r="X21" s="81">
        <v>21.753</v>
      </c>
      <c r="Y21" s="81">
        <v>18.07</v>
      </c>
      <c r="Z21" s="78"/>
      <c r="AA21" s="79">
        <f t="shared" si="2"/>
        <v>228.76499999999999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11.12</v>
      </c>
      <c r="C25" s="88">
        <f t="shared" si="3"/>
        <v>13.346</v>
      </c>
      <c r="D25" s="88">
        <f t="shared" si="3"/>
        <v>9.4</v>
      </c>
      <c r="E25" s="88">
        <f t="shared" si="3"/>
        <v>9.66</v>
      </c>
      <c r="F25" s="88">
        <f t="shared" si="3"/>
        <v>10.290000000000001</v>
      </c>
      <c r="G25" s="88">
        <f t="shared" si="3"/>
        <v>4.1980000000000004</v>
      </c>
      <c r="H25" s="88">
        <f t="shared" si="3"/>
        <v>13.554999999999998</v>
      </c>
      <c r="I25" s="88">
        <f t="shared" si="3"/>
        <v>10.695</v>
      </c>
      <c r="J25" s="88">
        <f t="shared" si="3"/>
        <v>18.669999999999998</v>
      </c>
      <c r="K25" s="88">
        <f t="shared" si="3"/>
        <v>21.507999999999999</v>
      </c>
      <c r="L25" s="88">
        <f t="shared" si="3"/>
        <v>17.873999999999999</v>
      </c>
      <c r="M25" s="88">
        <f t="shared" si="3"/>
        <v>1.62</v>
      </c>
      <c r="N25" s="88">
        <f t="shared" si="3"/>
        <v>3.0300000000000002</v>
      </c>
      <c r="O25" s="88">
        <f t="shared" si="3"/>
        <v>4.07</v>
      </c>
      <c r="P25" s="88">
        <f t="shared" si="3"/>
        <v>7.1449999999999996</v>
      </c>
      <c r="Q25" s="88">
        <f t="shared" si="3"/>
        <v>14.973000000000001</v>
      </c>
      <c r="R25" s="88">
        <f t="shared" si="3"/>
        <v>3.0759999999999996</v>
      </c>
      <c r="S25" s="88">
        <f t="shared" si="3"/>
        <v>42.644999999999996</v>
      </c>
      <c r="T25" s="88">
        <f t="shared" si="3"/>
        <v>26.57</v>
      </c>
      <c r="U25" s="88">
        <f t="shared" si="3"/>
        <v>13.324000000000002</v>
      </c>
      <c r="V25" s="88">
        <f t="shared" si="3"/>
        <v>13.878</v>
      </c>
      <c r="W25" s="88">
        <f t="shared" si="3"/>
        <v>16.653000000000002</v>
      </c>
      <c r="X25" s="88">
        <f t="shared" si="3"/>
        <v>23.393000000000001</v>
      </c>
      <c r="Y25" s="88">
        <f t="shared" si="3"/>
        <v>18.71</v>
      </c>
      <c r="Z25" s="89">
        <f t="shared" si="3"/>
        <v>0</v>
      </c>
      <c r="AA25" s="90">
        <f t="shared" si="3"/>
        <v>329.40300000000002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32.034999999999997</v>
      </c>
      <c r="C29" s="77">
        <v>51.338999999999999</v>
      </c>
      <c r="D29" s="77">
        <v>23.4</v>
      </c>
      <c r="E29" s="77">
        <v>44.31</v>
      </c>
      <c r="F29" s="77">
        <v>44.94</v>
      </c>
      <c r="G29" s="77">
        <v>18.198</v>
      </c>
      <c r="H29" s="77">
        <v>54.948999999999998</v>
      </c>
      <c r="I29" s="77">
        <v>42.631</v>
      </c>
      <c r="J29" s="77">
        <v>63.792000000000002</v>
      </c>
      <c r="K29" s="77">
        <v>71.709000000000003</v>
      </c>
      <c r="L29" s="77">
        <v>31.873999999999999</v>
      </c>
      <c r="M29" s="77">
        <v>3.464</v>
      </c>
      <c r="N29" s="77">
        <v>4.3220000000000001</v>
      </c>
      <c r="O29" s="77">
        <v>4.07</v>
      </c>
      <c r="P29" s="77">
        <v>7.2889999999999997</v>
      </c>
      <c r="Q29" s="77">
        <v>17.068000000000001</v>
      </c>
      <c r="R29" s="77">
        <v>3.198</v>
      </c>
      <c r="S29" s="77">
        <v>42.645000000000003</v>
      </c>
      <c r="T29" s="77">
        <v>28.116</v>
      </c>
      <c r="U29" s="77">
        <v>13.324</v>
      </c>
      <c r="V29" s="77">
        <v>14.27</v>
      </c>
      <c r="W29" s="77">
        <v>20.733000000000001</v>
      </c>
      <c r="X29" s="77">
        <v>29.449000000000002</v>
      </c>
      <c r="Y29" s="77">
        <v>20.635999999999999</v>
      </c>
      <c r="Z29" s="78"/>
      <c r="AA29" s="79">
        <f>SUM(B29:Z29)</f>
        <v>687.76099999999985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32.034999999999997</v>
      </c>
      <c r="C31" s="62">
        <f t="shared" si="4"/>
        <v>51.338999999999999</v>
      </c>
      <c r="D31" s="62">
        <f t="shared" si="4"/>
        <v>23.4</v>
      </c>
      <c r="E31" s="62">
        <f t="shared" si="4"/>
        <v>44.31</v>
      </c>
      <c r="F31" s="62">
        <f t="shared" si="4"/>
        <v>44.94</v>
      </c>
      <c r="G31" s="62">
        <f t="shared" si="4"/>
        <v>18.198</v>
      </c>
      <c r="H31" s="62">
        <f t="shared" si="4"/>
        <v>54.948999999999998</v>
      </c>
      <c r="I31" s="62">
        <f t="shared" si="4"/>
        <v>42.631</v>
      </c>
      <c r="J31" s="62">
        <f t="shared" si="4"/>
        <v>63.792000000000002</v>
      </c>
      <c r="K31" s="62">
        <f t="shared" si="4"/>
        <v>71.709000000000003</v>
      </c>
      <c r="L31" s="62">
        <f t="shared" si="4"/>
        <v>31.873999999999999</v>
      </c>
      <c r="M31" s="62">
        <f t="shared" si="4"/>
        <v>3.464</v>
      </c>
      <c r="N31" s="62">
        <f t="shared" si="4"/>
        <v>4.3220000000000001</v>
      </c>
      <c r="O31" s="62">
        <f t="shared" si="4"/>
        <v>4.07</v>
      </c>
      <c r="P31" s="62">
        <f t="shared" si="4"/>
        <v>7.2889999999999997</v>
      </c>
      <c r="Q31" s="62">
        <f t="shared" si="4"/>
        <v>17.068000000000001</v>
      </c>
      <c r="R31" s="62">
        <f t="shared" si="4"/>
        <v>3.198</v>
      </c>
      <c r="S31" s="62">
        <f t="shared" si="4"/>
        <v>42.645000000000003</v>
      </c>
      <c r="T31" s="62">
        <f t="shared" si="4"/>
        <v>28.116</v>
      </c>
      <c r="U31" s="62">
        <f t="shared" si="4"/>
        <v>13.324</v>
      </c>
      <c r="V31" s="62">
        <f t="shared" si="4"/>
        <v>14.27</v>
      </c>
      <c r="W31" s="62">
        <f t="shared" si="4"/>
        <v>20.733000000000001</v>
      </c>
      <c r="X31" s="62">
        <f t="shared" si="4"/>
        <v>29.449000000000002</v>
      </c>
      <c r="Y31" s="62">
        <f t="shared" si="4"/>
        <v>20.635999999999999</v>
      </c>
      <c r="Z31" s="63">
        <f t="shared" si="4"/>
        <v>0</v>
      </c>
      <c r="AA31" s="64">
        <f t="shared" si="4"/>
        <v>687.76099999999985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>
        <v>0.6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>
        <v>10.5</v>
      </c>
      <c r="V38" s="99"/>
      <c r="W38" s="99"/>
      <c r="X38" s="99"/>
      <c r="Y38" s="99"/>
      <c r="Z38" s="100"/>
      <c r="AA38" s="79">
        <f t="shared" si="5"/>
        <v>11.1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0.6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10.5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11.1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>
        <v>0.6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>
        <v>10.5</v>
      </c>
      <c r="V46" s="99"/>
      <c r="W46" s="99"/>
      <c r="X46" s="99"/>
      <c r="Y46" s="99"/>
      <c r="Z46" s="100"/>
      <c r="AA46" s="79">
        <f t="shared" si="7"/>
        <v>11.1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0.6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10.5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11.1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32.035000000000004</v>
      </c>
      <c r="C51" s="88">
        <f t="shared" si="10"/>
        <v>51.338999999999999</v>
      </c>
      <c r="D51" s="88">
        <f t="shared" si="10"/>
        <v>24</v>
      </c>
      <c r="E51" s="88">
        <f t="shared" si="10"/>
        <v>44.31</v>
      </c>
      <c r="F51" s="88">
        <f t="shared" si="10"/>
        <v>44.94</v>
      </c>
      <c r="G51" s="88">
        <f t="shared" si="10"/>
        <v>18.198</v>
      </c>
      <c r="H51" s="88">
        <f t="shared" si="10"/>
        <v>54.949000000000005</v>
      </c>
      <c r="I51" s="88">
        <f t="shared" si="10"/>
        <v>42.631</v>
      </c>
      <c r="J51" s="88">
        <f t="shared" si="10"/>
        <v>63.792000000000002</v>
      </c>
      <c r="K51" s="88">
        <f t="shared" si="10"/>
        <v>71.709000000000003</v>
      </c>
      <c r="L51" s="88">
        <f t="shared" si="10"/>
        <v>31.873999999999999</v>
      </c>
      <c r="M51" s="88">
        <f t="shared" si="10"/>
        <v>3.4640000000000004</v>
      </c>
      <c r="N51" s="88">
        <f t="shared" si="10"/>
        <v>4.3220000000000001</v>
      </c>
      <c r="O51" s="88">
        <f t="shared" si="10"/>
        <v>4.07</v>
      </c>
      <c r="P51" s="88">
        <f t="shared" si="10"/>
        <v>7.2889999999999997</v>
      </c>
      <c r="Q51" s="88">
        <f t="shared" si="10"/>
        <v>17.068000000000001</v>
      </c>
      <c r="R51" s="88">
        <f t="shared" si="10"/>
        <v>3.1979999999999995</v>
      </c>
      <c r="S51" s="88">
        <f t="shared" si="10"/>
        <v>42.644999999999996</v>
      </c>
      <c r="T51" s="88">
        <f t="shared" si="10"/>
        <v>28.116</v>
      </c>
      <c r="U51" s="88">
        <f t="shared" si="10"/>
        <v>23.824000000000002</v>
      </c>
      <c r="V51" s="88">
        <f t="shared" si="10"/>
        <v>14.27</v>
      </c>
      <c r="W51" s="88">
        <f t="shared" si="10"/>
        <v>20.733000000000004</v>
      </c>
      <c r="X51" s="88">
        <f t="shared" si="10"/>
        <v>29.449000000000002</v>
      </c>
      <c r="Y51" s="88">
        <f t="shared" si="10"/>
        <v>20.636000000000003</v>
      </c>
      <c r="Z51" s="89">
        <f t="shared" si="10"/>
        <v>0</v>
      </c>
      <c r="AA51" s="104">
        <f>SUM(B51:Z51)</f>
        <v>698.86099999999999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-19.899999999999999</v>
      </c>
      <c r="C4" s="18">
        <v>-35.5</v>
      </c>
      <c r="D4" s="18">
        <v>0.6</v>
      </c>
      <c r="E4" s="18">
        <v>-21.1</v>
      </c>
      <c r="F4" s="18">
        <v>-22.8</v>
      </c>
      <c r="G4" s="18">
        <v>-2.5</v>
      </c>
      <c r="H4" s="18">
        <v>-5.7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>
        <v>10.5</v>
      </c>
      <c r="V4" s="18"/>
      <c r="W4" s="18"/>
      <c r="X4" s="18"/>
      <c r="Y4" s="18"/>
      <c r="Z4" s="19"/>
      <c r="AA4" s="111">
        <f>SUM(B4:Z4)</f>
        <v>-96.4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86.91</v>
      </c>
      <c r="C7" s="117">
        <v>88.1</v>
      </c>
      <c r="D7" s="117">
        <v>90.2</v>
      </c>
      <c r="E7" s="117">
        <v>90.2</v>
      </c>
      <c r="F7" s="117">
        <v>90.2</v>
      </c>
      <c r="G7" s="117">
        <v>91.93</v>
      </c>
      <c r="H7" s="117">
        <v>79.84</v>
      </c>
      <c r="I7" s="117">
        <v>72.510000000000005</v>
      </c>
      <c r="J7" s="117">
        <v>65.599999999999994</v>
      </c>
      <c r="K7" s="117">
        <v>58.52</v>
      </c>
      <c r="L7" s="117">
        <v>36.520000000000003</v>
      </c>
      <c r="M7" s="117">
        <v>8.93</v>
      </c>
      <c r="N7" s="117">
        <v>0.03</v>
      </c>
      <c r="O7" s="117">
        <v>0.53</v>
      </c>
      <c r="P7" s="117">
        <v>0.53</v>
      </c>
      <c r="Q7" s="117">
        <v>6.96</v>
      </c>
      <c r="R7" s="117">
        <v>19.18</v>
      </c>
      <c r="S7" s="117">
        <v>63</v>
      </c>
      <c r="T7" s="117">
        <v>81.88</v>
      </c>
      <c r="U7" s="117">
        <v>118.26</v>
      </c>
      <c r="V7" s="117">
        <v>89.06</v>
      </c>
      <c r="W7" s="117">
        <v>83.91</v>
      </c>
      <c r="X7" s="117">
        <v>73</v>
      </c>
      <c r="Y7" s="117">
        <v>63</v>
      </c>
      <c r="Z7" s="118"/>
      <c r="AA7" s="119">
        <f>IF(SUM(B7:Z7)&lt;&gt;0,AVERAGEIF(B7:Z7,"&lt;&gt;"""),"")</f>
        <v>60.783333333333324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>
        <v>19.899999999999999</v>
      </c>
      <c r="C15" s="133">
        <v>35.5</v>
      </c>
      <c r="D15" s="133"/>
      <c r="E15" s="133">
        <v>21.1</v>
      </c>
      <c r="F15" s="133">
        <v>22.8</v>
      </c>
      <c r="G15" s="133">
        <v>2.5</v>
      </c>
      <c r="H15" s="133">
        <v>5.7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107.5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19.899999999999999</v>
      </c>
      <c r="C16" s="135">
        <f t="shared" si="1"/>
        <v>35.5</v>
      </c>
      <c r="D16" s="135">
        <f t="shared" si="1"/>
        <v>0</v>
      </c>
      <c r="E16" s="135">
        <f t="shared" si="1"/>
        <v>21.1</v>
      </c>
      <c r="F16" s="135">
        <f t="shared" si="1"/>
        <v>22.8</v>
      </c>
      <c r="G16" s="135">
        <f t="shared" si="1"/>
        <v>2.5</v>
      </c>
      <c r="H16" s="135">
        <f t="shared" si="1"/>
        <v>5.7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107.5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>
        <v>0.6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>
        <v>10.5</v>
      </c>
      <c r="V23" s="133"/>
      <c r="W23" s="133"/>
      <c r="X23" s="133"/>
      <c r="Y23" s="133"/>
      <c r="Z23" s="131"/>
      <c r="AA23" s="132">
        <f t="shared" si="2"/>
        <v>11.1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0.6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10.5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11.1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2024-04-26T20:25:34Z</dcterms:created>
  <dcterms:modified xsi:type="dcterms:W3CDTF">2024-04-26T20:25:35Z</dcterms:modified>
</cp:coreProperties>
</file>