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<sst xmlns="http://schemas.openxmlformats.org/spreadsheetml/2006/main" count="117" uniqueCount="53">
  <si>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21/04/2024 23:23:12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</si>
  <si>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</si>
  <si>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</si>
  <si>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</si>
  <si>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</si>
  <si>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</si>
  <si>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</si>
  <si>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</si>
  <si>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</si>
  <si>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</si>
  <si>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</si>
  <si>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</si>
  <si>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</si>
  <si>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</si>
  <si>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</si>
  <si>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</si>
  <si>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</si>
  <si>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</si>
  <si>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</si>
  <si>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</si>
  <si>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</si>
  <si>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</si>
  <si>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</si>
  <si>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</si>
  <si>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</si>
  <si>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</si>
  <si>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</si>
  <si>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</si>
  <si>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</si>
  <si>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</si>
  <si>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</si>
  <si>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</si>
  <si>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</si>
  <si>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</si>
  <si>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</si>
  <si>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</si>
  <si>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</si>
  <si>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</si>
  <si>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</si>
  <si>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</si>
  <si>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</si>
  <si>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</si>
  <si>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</si>
  <si>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</si>
  <si>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</si>
  <si>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</si>
  <si>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</si>
  <si>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</si>
  <si>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</si>
  <si>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</si>
  <si>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</si>
  <si>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'2' Market</t>
  </si>
  <si>
    <t>Complementary Regional Intraday '2'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</si>
</sst>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4A5-43EA-BCAF-2BDF13753089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4A5-43EA-BCAF-2BDF13753089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2">
                  <c:v>3.1859999999999999</c:v>
                </c:pt>
                <c:pt idx="3">
                  <c:v>11.432</c:v>
                </c:pt>
                <c:pt idx="4">
                  <c:v>18.816000000000003</c:v>
                </c:pt>
                <c:pt idx="5">
                  <c:v>11.9</c:v>
                </c:pt>
                <c:pt idx="6">
                  <c:v>15</c:v>
                </c:pt>
                <c:pt idx="7">
                  <c:v>15</c:v>
                </c:pt>
                <c:pt idx="8">
                  <c:v>94.465999999999994</c:v>
                </c:pt>
                <c:pt idx="9">
                  <c:v>55.287999999999997</c:v>
                </c:pt>
                <c:pt idx="10">
                  <c:v>16.068999999999999</c:v>
                </c:pt>
                <c:pt idx="14">
                  <c:v>0.4</c:v>
                </c:pt>
                <c:pt idx="16">
                  <c:v>112.509</c:v>
                </c:pt>
                <c:pt idx="17">
                  <c:v>11.279</c:v>
                </c:pt>
                <c:pt idx="23">
                  <c:v>37.734999999999999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5-43EA-BCAF-2BDF13753089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1.2</c:v>
                </c:pt>
                <c:pt idx="6">
                  <c:v>14.5</c:v>
                </c:pt>
                <c:pt idx="7">
                  <c:v>33.5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42.1</c:v>
                </c:pt>
                <c:pt idx="19">
                  <c:v>65.8</c:v>
                </c:pt>
                <c:pt idx="20">
                  <c:v>0</c:v>
                </c:pt>
                <c:pt idx="21">
                  <c:v>0</c:v>
                </c:pt>
                <c:pt idx="22">
                  <c:v>12.7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A5-43EA-BCAF-2BDF13753089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33.268000000000001</c:v>
                </c:pt>
                <c:pt idx="1">
                  <c:v>38.540999999999997</c:v>
                </c:pt>
                <c:pt idx="2">
                  <c:v>37.515999999999998</c:v>
                </c:pt>
                <c:pt idx="3">
                  <c:v>27.363</c:v>
                </c:pt>
                <c:pt idx="4">
                  <c:v>20.932000000000002</c:v>
                </c:pt>
                <c:pt idx="5">
                  <c:v>22.515999999999998</c:v>
                </c:pt>
                <c:pt idx="6">
                  <c:v>8.891</c:v>
                </c:pt>
                <c:pt idx="7">
                  <c:v>11.818000000000001</c:v>
                </c:pt>
                <c:pt idx="8">
                  <c:v>3.4570000000000003</c:v>
                </c:pt>
                <c:pt idx="9">
                  <c:v>14.885</c:v>
                </c:pt>
                <c:pt idx="10">
                  <c:v>16.323999999999998</c:v>
                </c:pt>
                <c:pt idx="11">
                  <c:v>17.611000000000001</c:v>
                </c:pt>
                <c:pt idx="12">
                  <c:v>16.097000000000001</c:v>
                </c:pt>
                <c:pt idx="13">
                  <c:v>11.289</c:v>
                </c:pt>
                <c:pt idx="14">
                  <c:v>6.3870000000000005</c:v>
                </c:pt>
                <c:pt idx="15">
                  <c:v>9.9819999999999993</c:v>
                </c:pt>
                <c:pt idx="17">
                  <c:v>3.859</c:v>
                </c:pt>
                <c:pt idx="20">
                  <c:v>2.1970000000000001</c:v>
                </c:pt>
                <c:pt idx="21">
                  <c:v>0.26</c:v>
                </c:pt>
                <c:pt idx="2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A5-43EA-BCAF-2BDF13753089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44A5-43EA-BCAF-2BDF13753089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44A5-43EA-BCAF-2BDF1375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34.867999999999995</c:v>
                </c:pt>
                <c:pt idx="1">
                  <c:v>39.743000000000002</c:v>
                </c:pt>
                <c:pt idx="2">
                  <c:v>42.600999999999992</c:v>
                </c:pt>
                <c:pt idx="3">
                  <c:v>40.902000000000001</c:v>
                </c:pt>
                <c:pt idx="4">
                  <c:v>40.9</c:v>
                </c:pt>
                <c:pt idx="5">
                  <c:v>38.506999999999998</c:v>
                </c:pt>
                <c:pt idx="6">
                  <c:v>43.492999999999988</c:v>
                </c:pt>
                <c:pt idx="7">
                  <c:v>69.608000000000004</c:v>
                </c:pt>
                <c:pt idx="8">
                  <c:v>98.207999999999998</c:v>
                </c:pt>
                <c:pt idx="9">
                  <c:v>75.943999999999988</c:v>
                </c:pt>
                <c:pt idx="10">
                  <c:v>32.78</c:v>
                </c:pt>
                <c:pt idx="11">
                  <c:v>17.611000000000001</c:v>
                </c:pt>
                <c:pt idx="12">
                  <c:v>16.097000000000001</c:v>
                </c:pt>
                <c:pt idx="13">
                  <c:v>11.289000000000001</c:v>
                </c:pt>
                <c:pt idx="14">
                  <c:v>6.7869999999999999</c:v>
                </c:pt>
                <c:pt idx="15">
                  <c:v>9.9819999999999993</c:v>
                </c:pt>
                <c:pt idx="16">
                  <c:v>112.509</c:v>
                </c:pt>
                <c:pt idx="17">
                  <c:v>15.138</c:v>
                </c:pt>
                <c:pt idx="18">
                  <c:v>42.112999999999992</c:v>
                </c:pt>
                <c:pt idx="19">
                  <c:v>66.168999999999997</c:v>
                </c:pt>
                <c:pt idx="20">
                  <c:v>2.6</c:v>
                </c:pt>
                <c:pt idx="21">
                  <c:v>0.47799999999999998</c:v>
                </c:pt>
                <c:pt idx="22">
                  <c:v>12.918000000000001</c:v>
                </c:pt>
                <c:pt idx="23">
                  <c:v>37.734999999999999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4A5-43EA-BCAF-2BDF1375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75.03</c:v>
                </c:pt>
                <c:pt idx="1">
                  <c:v>75.55</c:v>
                </c:pt>
                <c:pt idx="2">
                  <c:v>77.31</c:v>
                </c:pt>
                <c:pt idx="3">
                  <c:v>76.81</c:v>
                </c:pt>
                <c:pt idx="4">
                  <c:v>76</c:v>
                </c:pt>
                <c:pt idx="5">
                  <c:v>87.1</c:v>
                </c:pt>
                <c:pt idx="6">
                  <c:v>101.83</c:v>
                </c:pt>
                <c:pt idx="7">
                  <c:v>125.07</c:v>
                </c:pt>
                <c:pt idx="8">
                  <c:v>79.58</c:v>
                </c:pt>
                <c:pt idx="9">
                  <c:v>67.64</c:v>
                </c:pt>
                <c:pt idx="10">
                  <c:v>68</c:v>
                </c:pt>
                <c:pt idx="11">
                  <c:v>48.43</c:v>
                </c:pt>
                <c:pt idx="12">
                  <c:v>43.79</c:v>
                </c:pt>
                <c:pt idx="13">
                  <c:v>52.5</c:v>
                </c:pt>
                <c:pt idx="14">
                  <c:v>64</c:v>
                </c:pt>
                <c:pt idx="15">
                  <c:v>74.58</c:v>
                </c:pt>
                <c:pt idx="16">
                  <c:v>78.56</c:v>
                </c:pt>
                <c:pt idx="17">
                  <c:v>94.22</c:v>
                </c:pt>
                <c:pt idx="18">
                  <c:v>101.66</c:v>
                </c:pt>
                <c:pt idx="19">
                  <c:v>139.04</c:v>
                </c:pt>
                <c:pt idx="20">
                  <c:v>162.44999999999999</c:v>
                </c:pt>
                <c:pt idx="21">
                  <c:v>102.6</c:v>
                </c:pt>
                <c:pt idx="22">
                  <c:v>106.08</c:v>
                </c:pt>
                <c:pt idx="23">
                  <c:v>94.84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A5-43EA-BCAF-2BDF1375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34.868000000000002</v>
      </c>
      <c r="C4" s="18">
        <v>39.742999999999995</v>
      </c>
      <c r="D4" s="18">
        <v>42.600999999999992</v>
      </c>
      <c r="E4" s="18">
        <v>40.901999999999994</v>
      </c>
      <c r="F4" s="18">
        <v>40.9</v>
      </c>
      <c r="G4" s="18">
        <v>38.513000000000005</v>
      </c>
      <c r="H4" s="18">
        <v>43.518000000000001</v>
      </c>
      <c r="I4" s="18">
        <v>69.646999999999991</v>
      </c>
      <c r="J4" s="18">
        <v>98.207999999999984</v>
      </c>
      <c r="K4" s="18">
        <v>75.943999999999988</v>
      </c>
      <c r="L4" s="18">
        <v>32.78</v>
      </c>
      <c r="M4" s="18">
        <v>17.611000000000001</v>
      </c>
      <c r="N4" s="18">
        <v>16.097000000000001</v>
      </c>
      <c r="O4" s="18">
        <v>11.289</v>
      </c>
      <c r="P4" s="18">
        <v>6.7870000000000008</v>
      </c>
      <c r="Q4" s="18">
        <v>9.9819999999999993</v>
      </c>
      <c r="R4" s="18">
        <v>112.509</v>
      </c>
      <c r="S4" s="18">
        <v>15.138</v>
      </c>
      <c r="T4" s="18">
        <v>42.1</v>
      </c>
      <c r="U4" s="18">
        <v>66.206000000000003</v>
      </c>
      <c r="V4" s="18">
        <v>2.63</v>
      </c>
      <c r="W4" s="18">
        <v>0.47799999999999998</v>
      </c>
      <c r="X4" s="18">
        <v>12.950999999999999</v>
      </c>
      <c r="Y4" s="18">
        <v>37.734999999999999</v>
      </c>
      <c r="Z4" s="19"/>
      <c r="AA4" s="20">
        <f>SUM(B4:Z4)</f>
        <v>909.13699999999994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75.03</v>
      </c>
      <c r="C7" s="28">
        <v>75.55</v>
      </c>
      <c r="D7" s="28">
        <v>77.31</v>
      </c>
      <c r="E7" s="28">
        <v>76.81</v>
      </c>
      <c r="F7" s="28">
        <v>76</v>
      </c>
      <c r="G7" s="28">
        <v>87.1</v>
      </c>
      <c r="H7" s="28">
        <v>101.83</v>
      </c>
      <c r="I7" s="28">
        <v>125.07</v>
      </c>
      <c r="J7" s="28">
        <v>79.58</v>
      </c>
      <c r="K7" s="28">
        <v>67.64</v>
      </c>
      <c r="L7" s="28">
        <v>68</v>
      </c>
      <c r="M7" s="28">
        <v>48.43</v>
      </c>
      <c r="N7" s="28">
        <v>43.79</v>
      </c>
      <c r="O7" s="28">
        <v>52.5</v>
      </c>
      <c r="P7" s="28">
        <v>64</v>
      </c>
      <c r="Q7" s="28">
        <v>74.58</v>
      </c>
      <c r="R7" s="28">
        <v>78.56</v>
      </c>
      <c r="S7" s="28">
        <v>94.22</v>
      </c>
      <c r="T7" s="28">
        <v>101.66</v>
      </c>
      <c r="U7" s="28">
        <v>139.04</v>
      </c>
      <c r="V7" s="28">
        <v>162.44999999999999</v>
      </c>
      <c r="W7" s="28">
        <v>102.6</v>
      </c>
      <c r="X7" s="28">
        <v>106.08</v>
      </c>
      <c r="Y7" s="28">
        <v>94.84</v>
      </c>
      <c r="Z7" s="29"/>
      <c r="AA7" s="30">
        <f>IF(SUM(B7:Z7)&lt;&gt;0,AVERAGEIF(B7:Z7,"&lt;&gt;"""),"")</f>
        <v>86.361249999999984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>
        <v>3.1859999999999999</v>
      </c>
      <c r="E12" s="52">
        <v>11.432</v>
      </c>
      <c r="F12" s="52">
        <v>18.816000000000003</v>
      </c>
      <c r="G12" s="52">
        <v>11.9</v>
      </c>
      <c r="H12" s="52">
        <v>15</v>
      </c>
      <c r="I12" s="52">
        <v>15</v>
      </c>
      <c r="J12" s="52">
        <v>94.465999999999994</v>
      </c>
      <c r="K12" s="52">
        <v>55.287999999999997</v>
      </c>
      <c r="L12" s="52">
        <v>16.068999999999999</v>
      </c>
      <c r="M12" s="52"/>
      <c r="N12" s="52"/>
      <c r="O12" s="52"/>
      <c r="P12" s="52">
        <v>0.4</v>
      </c>
      <c r="Q12" s="52"/>
      <c r="R12" s="52">
        <v>112.509</v>
      </c>
      <c r="S12" s="52">
        <v>11.279</v>
      </c>
      <c r="T12" s="52"/>
      <c r="U12" s="52"/>
      <c r="V12" s="52"/>
      <c r="W12" s="52"/>
      <c r="X12" s="52"/>
      <c r="Y12" s="52">
        <v>37.734999999999999</v>
      </c>
      <c r="Z12" s="53"/>
      <c r="AA12" s="54">
        <f t="shared" si="0"/>
        <v>403.08000000000004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33.268000000000001</v>
      </c>
      <c r="C14" s="57">
        <v>38.540999999999997</v>
      </c>
      <c r="D14" s="57">
        <v>37.515999999999998</v>
      </c>
      <c r="E14" s="57">
        <v>27.363</v>
      </c>
      <c r="F14" s="57">
        <v>20.932000000000002</v>
      </c>
      <c r="G14" s="57">
        <v>22.515999999999998</v>
      </c>
      <c r="H14" s="57">
        <v>8.891</v>
      </c>
      <c r="I14" s="57">
        <v>11.818000000000001</v>
      </c>
      <c r="J14" s="57">
        <v>3.4570000000000003</v>
      </c>
      <c r="K14" s="57">
        <v>14.885</v>
      </c>
      <c r="L14" s="57">
        <v>16.323999999999998</v>
      </c>
      <c r="M14" s="57">
        <v>17.611000000000001</v>
      </c>
      <c r="N14" s="57">
        <v>16.097000000000001</v>
      </c>
      <c r="O14" s="57">
        <v>11.289</v>
      </c>
      <c r="P14" s="57">
        <v>6.3870000000000005</v>
      </c>
      <c r="Q14" s="57">
        <v>9.9819999999999993</v>
      </c>
      <c r="R14" s="57"/>
      <c r="S14" s="57">
        <v>3.859</v>
      </c>
      <c r="T14" s="57"/>
      <c r="U14" s="57"/>
      <c r="V14" s="57">
        <v>2.1970000000000001</v>
      </c>
      <c r="W14" s="57">
        <v>0.26</v>
      </c>
      <c r="X14" s="57">
        <v>0.1</v>
      </c>
      <c r="Y14" s="57"/>
      <c r="Z14" s="58"/>
      <c r="AA14" s="59">
        <f t="shared" si="0"/>
        <v>303.29299999999995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33.268000000000001</v>
      </c>
      <c r="C16" s="62">
        <f t="shared" ref="C16:Z16" si="1">IF(LEN(C$2)&gt;0,SUM(C10:C15),"")</f>
        <v>38.540999999999997</v>
      </c>
      <c r="D16" s="62">
        <f t="shared" si="1"/>
        <v>40.701999999999998</v>
      </c>
      <c r="E16" s="62">
        <f t="shared" si="1"/>
        <v>38.795000000000002</v>
      </c>
      <c r="F16" s="62">
        <f t="shared" si="1"/>
        <v>39.748000000000005</v>
      </c>
      <c r="G16" s="62">
        <f t="shared" si="1"/>
        <v>34.415999999999997</v>
      </c>
      <c r="H16" s="62">
        <f t="shared" si="1"/>
        <v>23.890999999999998</v>
      </c>
      <c r="I16" s="62">
        <f t="shared" si="1"/>
        <v>26.818000000000001</v>
      </c>
      <c r="J16" s="62">
        <f t="shared" si="1"/>
        <v>97.922999999999988</v>
      </c>
      <c r="K16" s="62">
        <f t="shared" si="1"/>
        <v>70.173000000000002</v>
      </c>
      <c r="L16" s="62">
        <f t="shared" si="1"/>
        <v>32.393000000000001</v>
      </c>
      <c r="M16" s="62">
        <f t="shared" si="1"/>
        <v>17.611000000000001</v>
      </c>
      <c r="N16" s="62">
        <f t="shared" si="1"/>
        <v>16.097000000000001</v>
      </c>
      <c r="O16" s="62">
        <f t="shared" si="1"/>
        <v>11.289</v>
      </c>
      <c r="P16" s="62">
        <f t="shared" si="1"/>
        <v>6.7870000000000008</v>
      </c>
      <c r="Q16" s="62">
        <f t="shared" si="1"/>
        <v>9.9819999999999993</v>
      </c>
      <c r="R16" s="62">
        <f t="shared" si="1"/>
        <v>112.509</v>
      </c>
      <c r="S16" s="62">
        <f t="shared" si="1"/>
        <v>15.138</v>
      </c>
      <c r="T16" s="62">
        <f t="shared" si="1"/>
        <v>0</v>
      </c>
      <c r="U16" s="62">
        <f t="shared" si="1"/>
        <v>0</v>
      </c>
      <c r="V16" s="62">
        <f t="shared" si="1"/>
        <v>2.1970000000000001</v>
      </c>
      <c r="W16" s="62">
        <f t="shared" si="1"/>
        <v>0.26</v>
      </c>
      <c r="X16" s="62">
        <f t="shared" si="1"/>
        <v>0.1</v>
      </c>
      <c r="Y16" s="62">
        <f t="shared" si="1"/>
        <v>37.734999999999999</v>
      </c>
      <c r="Z16" s="63" t="str">
        <f t="shared" si="1"/>
        <v/>
      </c>
      <c r="AA16" s="64">
        <f>SUM(AA10:AA15)</f>
        <v>706.37300000000005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>
        <v>0.105</v>
      </c>
      <c r="E20" s="77">
        <v>0.56499999999999995</v>
      </c>
      <c r="F20" s="77"/>
      <c r="G20" s="77">
        <v>1.649</v>
      </c>
      <c r="H20" s="77">
        <v>1.4750000000000001</v>
      </c>
      <c r="I20" s="77">
        <v>4.0380000000000003</v>
      </c>
      <c r="J20" s="77">
        <v>0.28499999999999998</v>
      </c>
      <c r="K20" s="77">
        <v>3.157</v>
      </c>
      <c r="L20" s="77">
        <v>0.38700000000000001</v>
      </c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>
        <v>0.151</v>
      </c>
      <c r="Y20" s="77"/>
      <c r="Z20" s="78"/>
      <c r="AA20" s="79">
        <f t="shared" si="2"/>
        <v>11.812000000000001</v>
      </c>
    </row>
    <row r="21" spans="1:27" ht="24.95" customHeight="1" x14ac:dyDescent="0.2">
      <c r="A21" s="75" t="s">
        <v>16</v>
      </c>
      <c r="B21" s="80">
        <v>1.6</v>
      </c>
      <c r="C21" s="81">
        <v>1.202</v>
      </c>
      <c r="D21" s="81">
        <v>1.794</v>
      </c>
      <c r="E21" s="81">
        <v>1.542</v>
      </c>
      <c r="F21" s="81">
        <v>1.1519999999999999</v>
      </c>
      <c r="G21" s="81">
        <v>1.248</v>
      </c>
      <c r="H21" s="81">
        <v>3.6520000000000001</v>
      </c>
      <c r="I21" s="81">
        <v>5.2910000000000004</v>
      </c>
      <c r="J21" s="81"/>
      <c r="K21" s="81">
        <v>2.6139999999999999</v>
      </c>
      <c r="L21" s="81"/>
      <c r="M21" s="81"/>
      <c r="N21" s="81"/>
      <c r="O21" s="81"/>
      <c r="P21" s="81"/>
      <c r="Q21" s="81"/>
      <c r="R21" s="81"/>
      <c r="S21" s="81"/>
      <c r="T21" s="81"/>
      <c r="U21" s="81">
        <v>0.40600000000000003</v>
      </c>
      <c r="V21" s="81">
        <v>0.433</v>
      </c>
      <c r="W21" s="81">
        <v>0.218</v>
      </c>
      <c r="X21" s="81"/>
      <c r="Y21" s="81"/>
      <c r="Z21" s="78"/>
      <c r="AA21" s="79">
        <f t="shared" si="2"/>
        <v>21.152000000000001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1.6</v>
      </c>
      <c r="C25" s="88">
        <f t="shared" ref="C25:Z25" si="3">IF(LEN(C$2)&gt;0,SUM(C19:C24),"")</f>
        <v>1.202</v>
      </c>
      <c r="D25" s="88">
        <f t="shared" si="3"/>
        <v>1.899</v>
      </c>
      <c r="E25" s="88">
        <f t="shared" si="3"/>
        <v>2.1070000000000002</v>
      </c>
      <c r="F25" s="88">
        <f t="shared" si="3"/>
        <v>1.1519999999999999</v>
      </c>
      <c r="G25" s="88">
        <f t="shared" si="3"/>
        <v>2.8970000000000002</v>
      </c>
      <c r="H25" s="88">
        <f t="shared" si="3"/>
        <v>5.1270000000000007</v>
      </c>
      <c r="I25" s="88">
        <f t="shared" si="3"/>
        <v>9.3290000000000006</v>
      </c>
      <c r="J25" s="88">
        <f t="shared" si="3"/>
        <v>0.28499999999999998</v>
      </c>
      <c r="K25" s="88">
        <f t="shared" si="3"/>
        <v>5.7709999999999999</v>
      </c>
      <c r="L25" s="88">
        <f t="shared" si="3"/>
        <v>0.38700000000000001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0.40600000000000003</v>
      </c>
      <c r="V25" s="88">
        <f t="shared" si="3"/>
        <v>0.433</v>
      </c>
      <c r="W25" s="88">
        <f t="shared" si="3"/>
        <v>0.218</v>
      </c>
      <c r="X25" s="88">
        <f t="shared" si="3"/>
        <v>0.151</v>
      </c>
      <c r="Y25" s="88">
        <f t="shared" si="3"/>
        <v>0</v>
      </c>
      <c r="Z25" s="89" t="str">
        <f t="shared" si="3"/>
        <v/>
      </c>
      <c r="AA25" s="90">
        <f>SUM(AA19:AA24)</f>
        <v>32.963999999999999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34.868000000000002</v>
      </c>
      <c r="C29" s="77">
        <v>39.743000000000002</v>
      </c>
      <c r="D29" s="77">
        <v>42.600999999999999</v>
      </c>
      <c r="E29" s="77">
        <v>40.902000000000001</v>
      </c>
      <c r="F29" s="77">
        <v>40.9</v>
      </c>
      <c r="G29" s="77">
        <v>37.313000000000002</v>
      </c>
      <c r="H29" s="77">
        <v>29.018000000000001</v>
      </c>
      <c r="I29" s="77">
        <v>36.146999999999998</v>
      </c>
      <c r="J29" s="77">
        <v>98.207999999999998</v>
      </c>
      <c r="K29" s="77">
        <v>75.944000000000003</v>
      </c>
      <c r="L29" s="77">
        <v>32.78</v>
      </c>
      <c r="M29" s="77">
        <v>17.611000000000001</v>
      </c>
      <c r="N29" s="77">
        <v>16.097000000000001</v>
      </c>
      <c r="O29" s="77">
        <v>11.289</v>
      </c>
      <c r="P29" s="77">
        <v>6.7869999999999999</v>
      </c>
      <c r="Q29" s="77">
        <v>9.9819999999999993</v>
      </c>
      <c r="R29" s="77">
        <v>112.509</v>
      </c>
      <c r="S29" s="77">
        <v>15.138</v>
      </c>
      <c r="T29" s="77"/>
      <c r="U29" s="77">
        <v>0.40600000000000003</v>
      </c>
      <c r="V29" s="77">
        <v>2.63</v>
      </c>
      <c r="W29" s="77">
        <v>0.47799999999999998</v>
      </c>
      <c r="X29" s="77">
        <v>0.251</v>
      </c>
      <c r="Y29" s="77">
        <v>37.734999999999999</v>
      </c>
      <c r="Z29" s="78"/>
      <c r="AA29" s="79">
        <f>SUM(B29:Z29)</f>
        <v>739.33699999999999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34.868000000000002</v>
      </c>
      <c r="C31" s="62">
        <f t="shared" ref="C31:Z31" si="4">IF(LEN(C$2)&gt;0,SUM(C28:C30),"")</f>
        <v>39.743000000000002</v>
      </c>
      <c r="D31" s="62">
        <f t="shared" si="4"/>
        <v>42.600999999999999</v>
      </c>
      <c r="E31" s="62">
        <f t="shared" si="4"/>
        <v>40.902000000000001</v>
      </c>
      <c r="F31" s="62">
        <f t="shared" si="4"/>
        <v>40.9</v>
      </c>
      <c r="G31" s="62">
        <f t="shared" si="4"/>
        <v>37.313000000000002</v>
      </c>
      <c r="H31" s="62">
        <f t="shared" si="4"/>
        <v>29.018000000000001</v>
      </c>
      <c r="I31" s="62">
        <f t="shared" si="4"/>
        <v>36.146999999999998</v>
      </c>
      <c r="J31" s="62">
        <f t="shared" si="4"/>
        <v>98.207999999999998</v>
      </c>
      <c r="K31" s="62">
        <f t="shared" si="4"/>
        <v>75.944000000000003</v>
      </c>
      <c r="L31" s="62">
        <f t="shared" si="4"/>
        <v>32.78</v>
      </c>
      <c r="M31" s="62">
        <f t="shared" si="4"/>
        <v>17.611000000000001</v>
      </c>
      <c r="N31" s="62">
        <f t="shared" si="4"/>
        <v>16.097000000000001</v>
      </c>
      <c r="O31" s="62">
        <f t="shared" si="4"/>
        <v>11.289</v>
      </c>
      <c r="P31" s="62">
        <f t="shared" si="4"/>
        <v>6.7869999999999999</v>
      </c>
      <c r="Q31" s="62">
        <f t="shared" si="4"/>
        <v>9.9819999999999993</v>
      </c>
      <c r="R31" s="62">
        <f t="shared" si="4"/>
        <v>112.509</v>
      </c>
      <c r="S31" s="62">
        <f t="shared" si="4"/>
        <v>15.138</v>
      </c>
      <c r="T31" s="62">
        <f t="shared" si="4"/>
        <v>0</v>
      </c>
      <c r="U31" s="62">
        <f t="shared" si="4"/>
        <v>0.40600000000000003</v>
      </c>
      <c r="V31" s="62">
        <f t="shared" si="4"/>
        <v>2.63</v>
      </c>
      <c r="W31" s="62">
        <f t="shared" si="4"/>
        <v>0.47799999999999998</v>
      </c>
      <c r="X31" s="62">
        <f t="shared" si="4"/>
        <v>0.251</v>
      </c>
      <c r="Y31" s="62">
        <f t="shared" si="4"/>
        <v>37.734999999999999</v>
      </c>
      <c r="Z31" s="63" t="str">
        <f t="shared" si="4"/>
        <v/>
      </c>
      <c r="AA31" s="64">
        <f>SUM(AA28:AA30)</f>
        <v>739.33699999999999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>
        <v>1.2</v>
      </c>
      <c r="H38" s="99">
        <v>14.5</v>
      </c>
      <c r="I38" s="99">
        <v>33.5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42.1</v>
      </c>
      <c r="U38" s="99">
        <v>65.8</v>
      </c>
      <c r="V38" s="99"/>
      <c r="W38" s="99"/>
      <c r="X38" s="99">
        <v>12.7</v>
      </c>
      <c r="Y38" s="99"/>
      <c r="Z38" s="100"/>
      <c r="AA38" s="79">
        <f t="shared" si="5"/>
        <v>169.8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1.2</v>
      </c>
      <c r="H39" s="88">
        <f t="shared" si="6"/>
        <v>14.5</v>
      </c>
      <c r="I39" s="88">
        <f t="shared" si="6"/>
        <v>33.5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42.1</v>
      </c>
      <c r="U39" s="88">
        <f t="shared" si="6"/>
        <v>65.8</v>
      </c>
      <c r="V39" s="88">
        <f t="shared" si="6"/>
        <v>0</v>
      </c>
      <c r="W39" s="88">
        <f t="shared" si="6"/>
        <v>0</v>
      </c>
      <c r="X39" s="88">
        <f t="shared" si="6"/>
        <v>12.7</v>
      </c>
      <c r="Y39" s="88">
        <f t="shared" si="6"/>
        <v>0</v>
      </c>
      <c r="Z39" s="89" t="str">
        <f t="shared" si="6"/>
        <v/>
      </c>
      <c r="AA39" s="90">
        <f t="shared" si="5"/>
        <v>169.8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>
        <v>1.2</v>
      </c>
      <c r="H46" s="99">
        <v>14.5</v>
      </c>
      <c r="I46" s="99">
        <v>33.5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42.1</v>
      </c>
      <c r="U46" s="99">
        <v>65.8</v>
      </c>
      <c r="V46" s="99"/>
      <c r="W46" s="99"/>
      <c r="X46" s="99">
        <v>12.7</v>
      </c>
      <c r="Y46" s="99"/>
      <c r="Z46" s="100"/>
      <c r="AA46" s="79">
        <f t="shared" si="7"/>
        <v>169.8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1.2</v>
      </c>
      <c r="H48" s="88">
        <f t="shared" si="8"/>
        <v>14.5</v>
      </c>
      <c r="I48" s="88">
        <f t="shared" si="8"/>
        <v>33.5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42.1</v>
      </c>
      <c r="U48" s="88">
        <f t="shared" si="8"/>
        <v>65.8</v>
      </c>
      <c r="V48" s="88">
        <f t="shared" si="8"/>
        <v>0</v>
      </c>
      <c r="W48" s="88">
        <f t="shared" si="8"/>
        <v>0</v>
      </c>
      <c r="X48" s="88">
        <f t="shared" si="8"/>
        <v>12.7</v>
      </c>
      <c r="Y48" s="88">
        <f t="shared" si="8"/>
        <v>0</v>
      </c>
      <c r="Z48" s="89" t="str">
        <f t="shared" si="8"/>
        <v/>
      </c>
      <c r="AA48" s="90">
        <f t="shared" si="7"/>
        <v>169.8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34.868000000000002</v>
      </c>
      <c r="C51" s="88">
        <f t="shared" si="10"/>
        <v>39.742999999999995</v>
      </c>
      <c r="D51" s="88">
        <f t="shared" si="10"/>
        <v>42.600999999999999</v>
      </c>
      <c r="E51" s="88">
        <f t="shared" si="10"/>
        <v>40.902000000000001</v>
      </c>
      <c r="F51" s="88">
        <f t="shared" si="10"/>
        <v>40.900000000000006</v>
      </c>
      <c r="G51" s="88">
        <f t="shared" si="10"/>
        <v>38.512999999999998</v>
      </c>
      <c r="H51" s="88">
        <f t="shared" si="10"/>
        <v>43.518000000000001</v>
      </c>
      <c r="I51" s="88">
        <f t="shared" si="10"/>
        <v>69.647000000000006</v>
      </c>
      <c r="J51" s="88">
        <f t="shared" si="10"/>
        <v>98.207999999999984</v>
      </c>
      <c r="K51" s="88">
        <f t="shared" si="10"/>
        <v>75.944000000000003</v>
      </c>
      <c r="L51" s="88">
        <f t="shared" si="10"/>
        <v>32.78</v>
      </c>
      <c r="M51" s="88">
        <f t="shared" si="10"/>
        <v>17.611000000000001</v>
      </c>
      <c r="N51" s="88">
        <f t="shared" si="10"/>
        <v>16.097000000000001</v>
      </c>
      <c r="O51" s="88">
        <f t="shared" si="10"/>
        <v>11.289</v>
      </c>
      <c r="P51" s="88">
        <f t="shared" si="10"/>
        <v>6.7870000000000008</v>
      </c>
      <c r="Q51" s="88">
        <f t="shared" si="10"/>
        <v>9.9819999999999993</v>
      </c>
      <c r="R51" s="88">
        <f t="shared" si="10"/>
        <v>112.509</v>
      </c>
      <c r="S51" s="88">
        <f t="shared" si="10"/>
        <v>15.138</v>
      </c>
      <c r="T51" s="88">
        <f t="shared" si="10"/>
        <v>42.1</v>
      </c>
      <c r="U51" s="88">
        <f t="shared" si="10"/>
        <v>66.206000000000003</v>
      </c>
      <c r="V51" s="88">
        <f t="shared" si="10"/>
        <v>2.63</v>
      </c>
      <c r="W51" s="88">
        <f t="shared" si="10"/>
        <v>0.47799999999999998</v>
      </c>
      <c r="X51" s="88">
        <f t="shared" si="10"/>
        <v>12.950999999999999</v>
      </c>
      <c r="Y51" s="88">
        <f t="shared" si="10"/>
        <v>37.734999999999999</v>
      </c>
      <c r="Z51" s="89" t="str">
        <f t="shared" si="10"/>
        <v/>
      </c>
      <c r="AA51" s="104">
        <f>SUM(B51:Z51)</f>
        <v>909.13699999999994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34.867999999999995</v>
      </c>
      <c r="C4" s="18">
        <v>39.743000000000002</v>
      </c>
      <c r="D4" s="18">
        <v>42.600999999999992</v>
      </c>
      <c r="E4" s="18">
        <v>40.902000000000001</v>
      </c>
      <c r="F4" s="18">
        <v>40.9</v>
      </c>
      <c r="G4" s="18">
        <v>38.506999999999998</v>
      </c>
      <c r="H4" s="18">
        <v>43.492999999999988</v>
      </c>
      <c r="I4" s="18">
        <v>69.608000000000004</v>
      </c>
      <c r="J4" s="18">
        <v>98.207999999999998</v>
      </c>
      <c r="K4" s="18">
        <v>75.943999999999988</v>
      </c>
      <c r="L4" s="18">
        <v>32.78</v>
      </c>
      <c r="M4" s="18">
        <v>17.611000000000001</v>
      </c>
      <c r="N4" s="18">
        <v>16.097000000000001</v>
      </c>
      <c r="O4" s="18">
        <v>11.289000000000001</v>
      </c>
      <c r="P4" s="18">
        <v>6.7869999999999999</v>
      </c>
      <c r="Q4" s="18">
        <v>9.9819999999999993</v>
      </c>
      <c r="R4" s="18">
        <v>112.509</v>
      </c>
      <c r="S4" s="18">
        <v>15.138</v>
      </c>
      <c r="T4" s="18">
        <v>42.112999999999992</v>
      </c>
      <c r="U4" s="18">
        <v>66.168999999999997</v>
      </c>
      <c r="V4" s="18">
        <v>2.6</v>
      </c>
      <c r="W4" s="18">
        <v>0.47799999999999998</v>
      </c>
      <c r="X4" s="18">
        <v>12.918000000000001</v>
      </c>
      <c r="Y4" s="18">
        <v>37.734999999999999</v>
      </c>
      <c r="Z4" s="19"/>
      <c r="AA4" s="20">
        <f>SUM(B4:Z4)</f>
        <v>908.97999999999979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75.03</v>
      </c>
      <c r="C7" s="28">
        <v>75.55</v>
      </c>
      <c r="D7" s="28">
        <v>77.31</v>
      </c>
      <c r="E7" s="28">
        <v>76.81</v>
      </c>
      <c r="F7" s="28">
        <v>76</v>
      </c>
      <c r="G7" s="28">
        <v>87.1</v>
      </c>
      <c r="H7" s="28">
        <v>101.83</v>
      </c>
      <c r="I7" s="28">
        <v>125.07</v>
      </c>
      <c r="J7" s="28">
        <v>79.58</v>
      </c>
      <c r="K7" s="28">
        <v>67.64</v>
      </c>
      <c r="L7" s="28">
        <v>68</v>
      </c>
      <c r="M7" s="28">
        <v>48.43</v>
      </c>
      <c r="N7" s="28">
        <v>43.79</v>
      </c>
      <c r="O7" s="28">
        <v>52.5</v>
      </c>
      <c r="P7" s="28">
        <v>64</v>
      </c>
      <c r="Q7" s="28">
        <v>74.58</v>
      </c>
      <c r="R7" s="28">
        <v>78.56</v>
      </c>
      <c r="S7" s="28">
        <v>94.22</v>
      </c>
      <c r="T7" s="28">
        <v>101.66</v>
      </c>
      <c r="U7" s="28">
        <v>139.04</v>
      </c>
      <c r="V7" s="28">
        <v>162.44999999999999</v>
      </c>
      <c r="W7" s="28">
        <v>102.6</v>
      </c>
      <c r="X7" s="28">
        <v>106.08</v>
      </c>
      <c r="Y7" s="28">
        <v>94.84</v>
      </c>
      <c r="Z7" s="29"/>
      <c r="AA7" s="30">
        <f>IF(SUM(B7:Z7)&lt;&gt;0,AVERAGEIF(B7:Z7,"&lt;&gt;"""),"")</f>
        <v>86.361249999999984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15.642999999999999</v>
      </c>
      <c r="C14" s="57">
        <v>15.63</v>
      </c>
      <c r="D14" s="57">
        <v>15.75</v>
      </c>
      <c r="E14" s="57">
        <v>14</v>
      </c>
      <c r="F14" s="57">
        <v>14</v>
      </c>
      <c r="G14" s="57">
        <v>14</v>
      </c>
      <c r="H14" s="57">
        <v>24.943000000000005</v>
      </c>
      <c r="I14" s="57">
        <v>52.32800000000001</v>
      </c>
      <c r="J14" s="57">
        <v>80.031999999999996</v>
      </c>
      <c r="K14" s="57">
        <v>46.57</v>
      </c>
      <c r="L14" s="57">
        <v>13.62</v>
      </c>
      <c r="M14" s="57">
        <v>0.83299999999999996</v>
      </c>
      <c r="N14" s="57">
        <v>12.929</v>
      </c>
      <c r="O14" s="57">
        <v>6.24</v>
      </c>
      <c r="P14" s="57"/>
      <c r="Q14" s="57">
        <v>1.8280000000000001</v>
      </c>
      <c r="R14" s="57">
        <v>54.653999999999996</v>
      </c>
      <c r="S14" s="57">
        <v>10.624000000000001</v>
      </c>
      <c r="T14" s="57">
        <v>11.988</v>
      </c>
      <c r="U14" s="57">
        <v>5.543000000000001</v>
      </c>
      <c r="V14" s="57"/>
      <c r="W14" s="57">
        <v>0.47799999999999998</v>
      </c>
      <c r="X14" s="57">
        <v>6.4269999999999996</v>
      </c>
      <c r="Y14" s="57">
        <v>1.62</v>
      </c>
      <c r="Z14" s="58"/>
      <c r="AA14" s="59">
        <f t="shared" si="0"/>
        <v>419.68000000000006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15.642999999999999</v>
      </c>
      <c r="C16" s="62">
        <f t="shared" ref="C16:Z16" si="1">IF(LEN(C$2)&gt;0,SUM(C10:C15),"")</f>
        <v>15.63</v>
      </c>
      <c r="D16" s="62">
        <f t="shared" si="1"/>
        <v>15.75</v>
      </c>
      <c r="E16" s="62">
        <f t="shared" si="1"/>
        <v>14</v>
      </c>
      <c r="F16" s="62">
        <f t="shared" si="1"/>
        <v>14</v>
      </c>
      <c r="G16" s="62">
        <f t="shared" si="1"/>
        <v>14</v>
      </c>
      <c r="H16" s="62">
        <f t="shared" si="1"/>
        <v>24.943000000000005</v>
      </c>
      <c r="I16" s="62">
        <f t="shared" si="1"/>
        <v>52.32800000000001</v>
      </c>
      <c r="J16" s="62">
        <f t="shared" si="1"/>
        <v>80.031999999999996</v>
      </c>
      <c r="K16" s="62">
        <f t="shared" si="1"/>
        <v>46.57</v>
      </c>
      <c r="L16" s="62">
        <f t="shared" si="1"/>
        <v>13.62</v>
      </c>
      <c r="M16" s="62">
        <f t="shared" si="1"/>
        <v>0.83299999999999996</v>
      </c>
      <c r="N16" s="62">
        <f t="shared" si="1"/>
        <v>12.929</v>
      </c>
      <c r="O16" s="62">
        <f t="shared" si="1"/>
        <v>6.24</v>
      </c>
      <c r="P16" s="62">
        <f t="shared" si="1"/>
        <v>0</v>
      </c>
      <c r="Q16" s="62">
        <f t="shared" si="1"/>
        <v>1.8280000000000001</v>
      </c>
      <c r="R16" s="62">
        <f t="shared" si="1"/>
        <v>54.653999999999996</v>
      </c>
      <c r="S16" s="62">
        <f t="shared" si="1"/>
        <v>10.624000000000001</v>
      </c>
      <c r="T16" s="62">
        <f t="shared" si="1"/>
        <v>11.988</v>
      </c>
      <c r="U16" s="62">
        <f t="shared" si="1"/>
        <v>5.543000000000001</v>
      </c>
      <c r="V16" s="62">
        <f t="shared" si="1"/>
        <v>0</v>
      </c>
      <c r="W16" s="62">
        <f t="shared" si="1"/>
        <v>0.47799999999999998</v>
      </c>
      <c r="X16" s="62">
        <f t="shared" si="1"/>
        <v>6.4269999999999996</v>
      </c>
      <c r="Y16" s="62">
        <f t="shared" si="1"/>
        <v>1.62</v>
      </c>
      <c r="Z16" s="63" t="str">
        <f t="shared" si="1"/>
        <v/>
      </c>
      <c r="AA16" s="64">
        <f>SUM(AA10:AA15)</f>
        <v>419.68000000000006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12.8</v>
      </c>
      <c r="C20" s="77">
        <v>12.75</v>
      </c>
      <c r="D20" s="77">
        <v>22.25</v>
      </c>
      <c r="E20" s="77">
        <v>21</v>
      </c>
      <c r="F20" s="77">
        <v>21</v>
      </c>
      <c r="G20" s="77">
        <v>21</v>
      </c>
      <c r="H20" s="77">
        <v>17.399999999999999</v>
      </c>
      <c r="I20" s="77">
        <v>14</v>
      </c>
      <c r="J20" s="77">
        <v>11</v>
      </c>
      <c r="K20" s="77">
        <v>21</v>
      </c>
      <c r="L20" s="77">
        <v>11.01</v>
      </c>
      <c r="M20" s="77">
        <v>11</v>
      </c>
      <c r="N20" s="77"/>
      <c r="O20" s="77"/>
      <c r="P20" s="77"/>
      <c r="Q20" s="77"/>
      <c r="R20" s="77">
        <v>7.4969999999999999</v>
      </c>
      <c r="S20" s="77"/>
      <c r="T20" s="77">
        <v>12.36</v>
      </c>
      <c r="U20" s="77">
        <v>13.03</v>
      </c>
      <c r="V20" s="77"/>
      <c r="W20" s="77"/>
      <c r="X20" s="77">
        <v>2.4</v>
      </c>
      <c r="Y20" s="77">
        <v>2.7600000000000002</v>
      </c>
      <c r="Z20" s="78"/>
      <c r="AA20" s="79">
        <f t="shared" si="2"/>
        <v>234.25700000000001</v>
      </c>
    </row>
    <row r="21" spans="1:27" ht="24.95" customHeight="1" x14ac:dyDescent="0.2">
      <c r="A21" s="75" t="s">
        <v>16</v>
      </c>
      <c r="B21" s="80">
        <v>6.4249999999999998</v>
      </c>
      <c r="C21" s="81">
        <v>11.363</v>
      </c>
      <c r="D21" s="81">
        <v>4.601</v>
      </c>
      <c r="E21" s="81">
        <v>5.9020000000000001</v>
      </c>
      <c r="F21" s="81">
        <v>5.9</v>
      </c>
      <c r="G21" s="81">
        <v>3.5070000000000001</v>
      </c>
      <c r="H21" s="81">
        <v>1.1499999999999999</v>
      </c>
      <c r="I21" s="81">
        <v>3.28</v>
      </c>
      <c r="J21" s="81">
        <v>7.1760000000000002</v>
      </c>
      <c r="K21" s="81">
        <v>8.3740000000000006</v>
      </c>
      <c r="L21" s="81">
        <v>8.15</v>
      </c>
      <c r="M21" s="81">
        <v>5.7780000000000005</v>
      </c>
      <c r="N21" s="81">
        <v>3.1680000000000001</v>
      </c>
      <c r="O21" s="81">
        <v>5.0490000000000004</v>
      </c>
      <c r="P21" s="81">
        <v>6.7869999999999999</v>
      </c>
      <c r="Q21" s="81">
        <v>8.1539999999999999</v>
      </c>
      <c r="R21" s="81">
        <v>50.358000000000004</v>
      </c>
      <c r="S21" s="81">
        <v>4.5140000000000002</v>
      </c>
      <c r="T21" s="81">
        <v>17.765000000000001</v>
      </c>
      <c r="U21" s="81">
        <v>47.596000000000004</v>
      </c>
      <c r="V21" s="81"/>
      <c r="W21" s="81"/>
      <c r="X21" s="81">
        <v>4.0910000000000002</v>
      </c>
      <c r="Y21" s="81">
        <v>33.354999999999997</v>
      </c>
      <c r="Z21" s="78"/>
      <c r="AA21" s="79">
        <f t="shared" si="2"/>
        <v>252.44300000000001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19.225000000000001</v>
      </c>
      <c r="C25" s="88">
        <f t="shared" si="3"/>
        <v>24.113</v>
      </c>
      <c r="D25" s="88">
        <f t="shared" si="3"/>
        <v>26.850999999999999</v>
      </c>
      <c r="E25" s="88">
        <f t="shared" si="3"/>
        <v>26.902000000000001</v>
      </c>
      <c r="F25" s="88">
        <f t="shared" si="3"/>
        <v>26.9</v>
      </c>
      <c r="G25" s="88">
        <f t="shared" si="3"/>
        <v>24.507000000000001</v>
      </c>
      <c r="H25" s="88">
        <f t="shared" si="3"/>
        <v>18.549999999999997</v>
      </c>
      <c r="I25" s="88">
        <f t="shared" si="3"/>
        <v>17.28</v>
      </c>
      <c r="J25" s="88">
        <f t="shared" si="3"/>
        <v>18.176000000000002</v>
      </c>
      <c r="K25" s="88">
        <f t="shared" si="3"/>
        <v>29.374000000000002</v>
      </c>
      <c r="L25" s="88">
        <f t="shared" si="3"/>
        <v>19.16</v>
      </c>
      <c r="M25" s="88">
        <f t="shared" si="3"/>
        <v>16.777999999999999</v>
      </c>
      <c r="N25" s="88">
        <f t="shared" si="3"/>
        <v>3.1680000000000001</v>
      </c>
      <c r="O25" s="88">
        <f t="shared" si="3"/>
        <v>5.0490000000000004</v>
      </c>
      <c r="P25" s="88">
        <f t="shared" si="3"/>
        <v>6.7869999999999999</v>
      </c>
      <c r="Q25" s="88">
        <f t="shared" si="3"/>
        <v>8.1539999999999999</v>
      </c>
      <c r="R25" s="88">
        <f t="shared" si="3"/>
        <v>57.855000000000004</v>
      </c>
      <c r="S25" s="88">
        <f t="shared" si="3"/>
        <v>4.5140000000000002</v>
      </c>
      <c r="T25" s="88">
        <f t="shared" si="3"/>
        <v>30.125</v>
      </c>
      <c r="U25" s="88">
        <f t="shared" si="3"/>
        <v>60.626000000000005</v>
      </c>
      <c r="V25" s="88">
        <f t="shared" si="3"/>
        <v>0</v>
      </c>
      <c r="W25" s="88">
        <f t="shared" si="3"/>
        <v>0</v>
      </c>
      <c r="X25" s="88">
        <f t="shared" si="3"/>
        <v>6.4909999999999997</v>
      </c>
      <c r="Y25" s="88">
        <f t="shared" si="3"/>
        <v>36.114999999999995</v>
      </c>
      <c r="Z25" s="89">
        <f t="shared" si="3"/>
        <v>0</v>
      </c>
      <c r="AA25" s="90">
        <f t="shared" si="3"/>
        <v>486.70000000000005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34.868000000000002</v>
      </c>
      <c r="C29" s="77">
        <v>39.743000000000002</v>
      </c>
      <c r="D29" s="77">
        <v>42.600999999999999</v>
      </c>
      <c r="E29" s="77">
        <v>40.902000000000001</v>
      </c>
      <c r="F29" s="77">
        <v>40.9</v>
      </c>
      <c r="G29" s="77">
        <v>38.506999999999998</v>
      </c>
      <c r="H29" s="77">
        <v>43.493000000000002</v>
      </c>
      <c r="I29" s="77">
        <v>69.608000000000004</v>
      </c>
      <c r="J29" s="77">
        <v>98.207999999999998</v>
      </c>
      <c r="K29" s="77">
        <v>75.944000000000003</v>
      </c>
      <c r="L29" s="77">
        <v>32.78</v>
      </c>
      <c r="M29" s="77">
        <v>17.611000000000001</v>
      </c>
      <c r="N29" s="77">
        <v>16.097000000000001</v>
      </c>
      <c r="O29" s="77">
        <v>11.289</v>
      </c>
      <c r="P29" s="77">
        <v>6.7869999999999999</v>
      </c>
      <c r="Q29" s="77">
        <v>9.9819999999999993</v>
      </c>
      <c r="R29" s="77">
        <v>112.509</v>
      </c>
      <c r="S29" s="77">
        <v>15.138</v>
      </c>
      <c r="T29" s="77">
        <v>42.113</v>
      </c>
      <c r="U29" s="77">
        <v>66.168999999999997</v>
      </c>
      <c r="V29" s="77"/>
      <c r="W29" s="77">
        <v>0.47799999999999998</v>
      </c>
      <c r="X29" s="77">
        <v>12.917999999999999</v>
      </c>
      <c r="Y29" s="77">
        <v>37.734999999999999</v>
      </c>
      <c r="Z29" s="78"/>
      <c r="AA29" s="79">
        <f>SUM(B29:Z29)</f>
        <v>906.37999999999988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34.868000000000002</v>
      </c>
      <c r="C31" s="62">
        <f t="shared" si="4"/>
        <v>39.743000000000002</v>
      </c>
      <c r="D31" s="62">
        <f t="shared" si="4"/>
        <v>42.600999999999999</v>
      </c>
      <c r="E31" s="62">
        <f t="shared" si="4"/>
        <v>40.902000000000001</v>
      </c>
      <c r="F31" s="62">
        <f t="shared" si="4"/>
        <v>40.9</v>
      </c>
      <c r="G31" s="62">
        <f t="shared" si="4"/>
        <v>38.506999999999998</v>
      </c>
      <c r="H31" s="62">
        <f t="shared" si="4"/>
        <v>43.493000000000002</v>
      </c>
      <c r="I31" s="62">
        <f t="shared" si="4"/>
        <v>69.608000000000004</v>
      </c>
      <c r="J31" s="62">
        <f t="shared" si="4"/>
        <v>98.207999999999998</v>
      </c>
      <c r="K31" s="62">
        <f t="shared" si="4"/>
        <v>75.944000000000003</v>
      </c>
      <c r="L31" s="62">
        <f t="shared" si="4"/>
        <v>32.78</v>
      </c>
      <c r="M31" s="62">
        <f t="shared" si="4"/>
        <v>17.611000000000001</v>
      </c>
      <c r="N31" s="62">
        <f t="shared" si="4"/>
        <v>16.097000000000001</v>
      </c>
      <c r="O31" s="62">
        <f t="shared" si="4"/>
        <v>11.289</v>
      </c>
      <c r="P31" s="62">
        <f t="shared" si="4"/>
        <v>6.7869999999999999</v>
      </c>
      <c r="Q31" s="62">
        <f t="shared" si="4"/>
        <v>9.9819999999999993</v>
      </c>
      <c r="R31" s="62">
        <f t="shared" si="4"/>
        <v>112.509</v>
      </c>
      <c r="S31" s="62">
        <f t="shared" si="4"/>
        <v>15.138</v>
      </c>
      <c r="T31" s="62">
        <f t="shared" si="4"/>
        <v>42.113</v>
      </c>
      <c r="U31" s="62">
        <f t="shared" si="4"/>
        <v>66.168999999999997</v>
      </c>
      <c r="V31" s="62">
        <f t="shared" si="4"/>
        <v>0</v>
      </c>
      <c r="W31" s="62">
        <f t="shared" si="4"/>
        <v>0.47799999999999998</v>
      </c>
      <c r="X31" s="62">
        <f t="shared" si="4"/>
        <v>12.917999999999999</v>
      </c>
      <c r="Y31" s="62">
        <f t="shared" si="4"/>
        <v>37.734999999999999</v>
      </c>
      <c r="Z31" s="63">
        <f t="shared" si="4"/>
        <v>0</v>
      </c>
      <c r="AA31" s="64">
        <f t="shared" si="4"/>
        <v>906.37999999999988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>
        <v>2.6</v>
      </c>
      <c r="W38" s="99"/>
      <c r="X38" s="99"/>
      <c r="Y38" s="99"/>
      <c r="Z38" s="100"/>
      <c r="AA38" s="79">
        <f t="shared" si="5"/>
        <v>2.6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2.6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2.6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>
        <v>2.6</v>
      </c>
      <c r="W46" s="99"/>
      <c r="X46" s="99"/>
      <c r="Y46" s="99"/>
      <c r="Z46" s="100"/>
      <c r="AA46" s="79">
        <f t="shared" si="7"/>
        <v>2.6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2.6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2.6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34.868000000000002</v>
      </c>
      <c r="C51" s="88">
        <f t="shared" si="10"/>
        <v>39.743000000000002</v>
      </c>
      <c r="D51" s="88">
        <f t="shared" si="10"/>
        <v>42.600999999999999</v>
      </c>
      <c r="E51" s="88">
        <f t="shared" si="10"/>
        <v>40.902000000000001</v>
      </c>
      <c r="F51" s="88">
        <f t="shared" si="10"/>
        <v>40.9</v>
      </c>
      <c r="G51" s="88">
        <f t="shared" si="10"/>
        <v>38.507000000000005</v>
      </c>
      <c r="H51" s="88">
        <f t="shared" si="10"/>
        <v>43.493000000000002</v>
      </c>
      <c r="I51" s="88">
        <f t="shared" si="10"/>
        <v>69.608000000000004</v>
      </c>
      <c r="J51" s="88">
        <f t="shared" si="10"/>
        <v>98.207999999999998</v>
      </c>
      <c r="K51" s="88">
        <f t="shared" si="10"/>
        <v>75.944000000000003</v>
      </c>
      <c r="L51" s="88">
        <f t="shared" si="10"/>
        <v>32.78</v>
      </c>
      <c r="M51" s="88">
        <f t="shared" si="10"/>
        <v>17.610999999999997</v>
      </c>
      <c r="N51" s="88">
        <f t="shared" si="10"/>
        <v>16.097000000000001</v>
      </c>
      <c r="O51" s="88">
        <f t="shared" si="10"/>
        <v>11.289000000000001</v>
      </c>
      <c r="P51" s="88">
        <f t="shared" si="10"/>
        <v>6.7869999999999999</v>
      </c>
      <c r="Q51" s="88">
        <f t="shared" si="10"/>
        <v>9.9819999999999993</v>
      </c>
      <c r="R51" s="88">
        <f t="shared" si="10"/>
        <v>112.509</v>
      </c>
      <c r="S51" s="88">
        <f t="shared" si="10"/>
        <v>15.138000000000002</v>
      </c>
      <c r="T51" s="88">
        <f t="shared" si="10"/>
        <v>42.113</v>
      </c>
      <c r="U51" s="88">
        <f t="shared" si="10"/>
        <v>66.169000000000011</v>
      </c>
      <c r="V51" s="88">
        <f t="shared" si="10"/>
        <v>2.6</v>
      </c>
      <c r="W51" s="88">
        <f t="shared" si="10"/>
        <v>0.47799999999999998</v>
      </c>
      <c r="X51" s="88">
        <f t="shared" si="10"/>
        <v>12.917999999999999</v>
      </c>
      <c r="Y51" s="88">
        <f t="shared" si="10"/>
        <v>37.734999999999992</v>
      </c>
      <c r="Z51" s="89">
        <f t="shared" si="10"/>
        <v>0</v>
      </c>
      <c r="AA51" s="104">
        <f>SUM(B51:Z51)</f>
        <v>908.9799999999999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/>
      <c r="F4" s="18"/>
      <c r="G4" s="18">
        <v>-1.2</v>
      </c>
      <c r="H4" s="18">
        <v>-14.5</v>
      </c>
      <c r="I4" s="18">
        <v>-33.5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>
        <v>-42.1</v>
      </c>
      <c r="U4" s="18">
        <v>-65.8</v>
      </c>
      <c r="V4" s="18">
        <v>2.6</v>
      </c>
      <c r="W4" s="18"/>
      <c r="X4" s="18">
        <v>-12.7</v>
      </c>
      <c r="Y4" s="18"/>
      <c r="Z4" s="19"/>
      <c r="AA4" s="111">
        <f>SUM(B4:Z4)</f>
        <v>-167.20000000000002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75.03</v>
      </c>
      <c r="C7" s="117">
        <v>75.55</v>
      </c>
      <c r="D7" s="117">
        <v>77.31</v>
      </c>
      <c r="E7" s="117">
        <v>76.81</v>
      </c>
      <c r="F7" s="117">
        <v>76</v>
      </c>
      <c r="G7" s="117">
        <v>87.1</v>
      </c>
      <c r="H7" s="117">
        <v>101.83</v>
      </c>
      <c r="I7" s="117">
        <v>125.07</v>
      </c>
      <c r="J7" s="117">
        <v>79.58</v>
      </c>
      <c r="K7" s="117">
        <v>67.64</v>
      </c>
      <c r="L7" s="117">
        <v>68</v>
      </c>
      <c r="M7" s="117">
        <v>48.43</v>
      </c>
      <c r="N7" s="117">
        <v>43.79</v>
      </c>
      <c r="O7" s="117">
        <v>52.5</v>
      </c>
      <c r="P7" s="117">
        <v>64</v>
      </c>
      <c r="Q7" s="117">
        <v>74.58</v>
      </c>
      <c r="R7" s="117">
        <v>78.56</v>
      </c>
      <c r="S7" s="117">
        <v>94.22</v>
      </c>
      <c r="T7" s="117">
        <v>101.66</v>
      </c>
      <c r="U7" s="117">
        <v>139.04</v>
      </c>
      <c r="V7" s="117">
        <v>162.44999999999999</v>
      </c>
      <c r="W7" s="117">
        <v>102.6</v>
      </c>
      <c r="X7" s="117">
        <v>106.08</v>
      </c>
      <c r="Y7" s="117">
        <v>94.84</v>
      </c>
      <c r="Z7" s="118"/>
      <c r="AA7" s="119">
        <f>IF(SUM(B7:Z7)&lt;&gt;0,AVERAGEIF(B7:Z7,"&lt;&gt;"""),"")</f>
        <v>86.361249999999984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>
        <v>1.2</v>
      </c>
      <c r="H15" s="133">
        <v>14.5</v>
      </c>
      <c r="I15" s="133">
        <v>33.5</v>
      </c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>
        <v>42.1</v>
      </c>
      <c r="U15" s="133">
        <v>65.8</v>
      </c>
      <c r="V15" s="133"/>
      <c r="W15" s="133"/>
      <c r="X15" s="133">
        <v>12.7</v>
      </c>
      <c r="Y15" s="133"/>
      <c r="Z15" s="131"/>
      <c r="AA15" s="132">
        <f t="shared" si="0"/>
        <v>169.8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1.2</v>
      </c>
      <c r="H16" s="135">
        <f t="shared" si="1"/>
        <v>14.5</v>
      </c>
      <c r="I16" s="135">
        <f t="shared" si="1"/>
        <v>33.5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42.1</v>
      </c>
      <c r="U16" s="135">
        <f t="shared" si="1"/>
        <v>65.8</v>
      </c>
      <c r="V16" s="135">
        <f t="shared" si="1"/>
        <v>0</v>
      </c>
      <c r="W16" s="135">
        <f t="shared" si="1"/>
        <v>0</v>
      </c>
      <c r="X16" s="135">
        <f t="shared" si="1"/>
        <v>12.7</v>
      </c>
      <c r="Y16" s="135">
        <f t="shared" si="1"/>
        <v>0</v>
      </c>
      <c r="Z16" s="136" t="str">
        <f t="shared" si="1"/>
        <v/>
      </c>
      <c r="AA16" s="90">
        <f t="shared" si="0"/>
        <v>169.8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>
        <v>2.6</v>
      </c>
      <c r="W23" s="133"/>
      <c r="X23" s="133"/>
      <c r="Y23" s="133"/>
      <c r="Z23" s="131"/>
      <c r="AA23" s="132">
        <f t="shared" si="2"/>
        <v>2.6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0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2.6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2.6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2024-04-21T20:23:12Z</dcterms:created>
  <dcterms:modified xsi:type="dcterms:W3CDTF">2024-04-21T20:23:13Z</dcterms:modified>
</cp:coreProperties>
</file>