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3040" windowHeight="9336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<sst xmlns="http://schemas.openxmlformats.org/spreadsheetml/2006/main" count="117" uniqueCount="53">
  <si>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18/04/2024 23:23:29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</si>
  <si>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</si>
  <si>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</si>
  <si>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</si>
  <si>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</si>
  <si>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</si>
  <si>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</si>
  <si>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</si>
  <si>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</si>
  <si>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</si>
  <si>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</si>
  <si>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</si>
  <si>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</si>
  <si>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</si>
  <si>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</si>
  <si>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</si>
  <si>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</si>
  <si>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</si>
  <si>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</si>
  <si>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</si>
  <si>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</si>
  <si>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</si>
  <si>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</si>
  <si>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</si>
  <si>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</si>
  <si>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</si>
  <si>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</si>
  <si>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</si>
  <si>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</si>
  <si>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</si>
  <si>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</si>
  <si>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</si>
  <si>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</si>
  <si>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</si>
  <si>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</si>
  <si>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</si>
  <si>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</si>
  <si>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</si>
  <si>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</si>
  <si>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</si>
  <si>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</si>
  <si>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</si>
  <si>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</si>
  <si>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</si>
  <si>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</si>
  <si>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</si>
  <si>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</si>
  <si>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</si>
  <si>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</si>
  <si>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</si>
  <si>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</si>
  <si>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'2' Market</t>
  </si>
  <si>
    <t>Complementary Regional Intraday '2'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</si>
</sst>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22C3-4744-BAD1-252764237648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22C3-4744-BAD1-252764237648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58.885000000000005</c:v>
                </c:pt>
                <c:pt idx="1">
                  <c:v>38.137</c:v>
                </c:pt>
                <c:pt idx="2">
                  <c:v>21.672000000000001</c:v>
                </c:pt>
                <c:pt idx="3">
                  <c:v>61.856999999999999</c:v>
                </c:pt>
                <c:pt idx="4">
                  <c:v>73.778999999999996</c:v>
                </c:pt>
                <c:pt idx="5">
                  <c:v>71.298999999999992</c:v>
                </c:pt>
                <c:pt idx="6">
                  <c:v>77.057000000000002</c:v>
                </c:pt>
                <c:pt idx="7">
                  <c:v>32.996000000000002</c:v>
                </c:pt>
                <c:pt idx="8">
                  <c:v>22.158000000000001</c:v>
                </c:pt>
                <c:pt idx="9">
                  <c:v>20</c:v>
                </c:pt>
                <c:pt idx="10">
                  <c:v>36.207999999999998</c:v>
                </c:pt>
                <c:pt idx="15">
                  <c:v>5.8230000000000004</c:v>
                </c:pt>
                <c:pt idx="16">
                  <c:v>66.665999999999997</c:v>
                </c:pt>
                <c:pt idx="17">
                  <c:v>106.74499999999999</c:v>
                </c:pt>
                <c:pt idx="18">
                  <c:v>48.929000000000002</c:v>
                </c:pt>
                <c:pt idx="19">
                  <c:v>39.567999999999998</c:v>
                </c:pt>
                <c:pt idx="20">
                  <c:v>43.51</c:v>
                </c:pt>
                <c:pt idx="21">
                  <c:v>42.518999999999998</c:v>
                </c:pt>
                <c:pt idx="22">
                  <c:v>40.067</c:v>
                </c:pt>
                <c:pt idx="2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C3-4744-BAD1-252764237648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C3-4744-BAD1-252764237648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1">
                  <c:v>12.745000000000001</c:v>
                </c:pt>
                <c:pt idx="2">
                  <c:v>12.030999999999999</c:v>
                </c:pt>
                <c:pt idx="5">
                  <c:v>2.3260000000000001</c:v>
                </c:pt>
                <c:pt idx="6">
                  <c:v>2.48</c:v>
                </c:pt>
                <c:pt idx="7">
                  <c:v>11.59</c:v>
                </c:pt>
                <c:pt idx="8">
                  <c:v>3.1269999999999998</c:v>
                </c:pt>
                <c:pt idx="9">
                  <c:v>20.718</c:v>
                </c:pt>
                <c:pt idx="10">
                  <c:v>18.757999999999999</c:v>
                </c:pt>
                <c:pt idx="11">
                  <c:v>19.448</c:v>
                </c:pt>
                <c:pt idx="12">
                  <c:v>18.831999999999997</c:v>
                </c:pt>
                <c:pt idx="13">
                  <c:v>15.251999999999999</c:v>
                </c:pt>
                <c:pt idx="14">
                  <c:v>8.3970000000000002</c:v>
                </c:pt>
                <c:pt idx="15">
                  <c:v>13.802000000000001</c:v>
                </c:pt>
                <c:pt idx="16">
                  <c:v>23.759999999999998</c:v>
                </c:pt>
                <c:pt idx="18">
                  <c:v>0.49399999999999999</c:v>
                </c:pt>
                <c:pt idx="19">
                  <c:v>1.41</c:v>
                </c:pt>
                <c:pt idx="20">
                  <c:v>1.9330000000000001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C3-4744-BAD1-252764237648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22C3-4744-BAD1-252764237648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22C3-4744-BAD1-252764237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59.233999999999995</c:v>
                </c:pt>
                <c:pt idx="1">
                  <c:v>51.062999999999995</c:v>
                </c:pt>
                <c:pt idx="2">
                  <c:v>33.882000000000005</c:v>
                </c:pt>
                <c:pt idx="3">
                  <c:v>62.036999999999999</c:v>
                </c:pt>
                <c:pt idx="4">
                  <c:v>73.778999999999996</c:v>
                </c:pt>
                <c:pt idx="5">
                  <c:v>73.805999999999997</c:v>
                </c:pt>
                <c:pt idx="6">
                  <c:v>81.117999999999995</c:v>
                </c:pt>
                <c:pt idx="7">
                  <c:v>50.545999999999999</c:v>
                </c:pt>
                <c:pt idx="8">
                  <c:v>56.445999999999998</c:v>
                </c:pt>
                <c:pt idx="9">
                  <c:v>65.572999999999993</c:v>
                </c:pt>
                <c:pt idx="10">
                  <c:v>61.558000000000007</c:v>
                </c:pt>
                <c:pt idx="11">
                  <c:v>21.628999999999998</c:v>
                </c:pt>
                <c:pt idx="12">
                  <c:v>21.916</c:v>
                </c:pt>
                <c:pt idx="13">
                  <c:v>17.116</c:v>
                </c:pt>
                <c:pt idx="14">
                  <c:v>15.29</c:v>
                </c:pt>
                <c:pt idx="15">
                  <c:v>24.701999999999998</c:v>
                </c:pt>
                <c:pt idx="16">
                  <c:v>94.7</c:v>
                </c:pt>
                <c:pt idx="17">
                  <c:v>106.96299999999999</c:v>
                </c:pt>
                <c:pt idx="18">
                  <c:v>49.423000000000002</c:v>
                </c:pt>
                <c:pt idx="19">
                  <c:v>40.978000000000002</c:v>
                </c:pt>
                <c:pt idx="20">
                  <c:v>45.442999999999998</c:v>
                </c:pt>
                <c:pt idx="21">
                  <c:v>42.518999999999998</c:v>
                </c:pt>
                <c:pt idx="22">
                  <c:v>40.478999999999999</c:v>
                </c:pt>
                <c:pt idx="23">
                  <c:v>40.582999999999998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2C3-4744-BAD1-252764237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68.48</c:v>
                </c:pt>
                <c:pt idx="1">
                  <c:v>61.47</c:v>
                </c:pt>
                <c:pt idx="2">
                  <c:v>59.81</c:v>
                </c:pt>
                <c:pt idx="3">
                  <c:v>66.92</c:v>
                </c:pt>
                <c:pt idx="4">
                  <c:v>70.650000000000006</c:v>
                </c:pt>
                <c:pt idx="5">
                  <c:v>67.77</c:v>
                </c:pt>
                <c:pt idx="6">
                  <c:v>101.19</c:v>
                </c:pt>
                <c:pt idx="7">
                  <c:v>90.59</c:v>
                </c:pt>
                <c:pt idx="8">
                  <c:v>79.38</c:v>
                </c:pt>
                <c:pt idx="9">
                  <c:v>69.709999999999994</c:v>
                </c:pt>
                <c:pt idx="10">
                  <c:v>61.39</c:v>
                </c:pt>
                <c:pt idx="11">
                  <c:v>57.5</c:v>
                </c:pt>
                <c:pt idx="12">
                  <c:v>48.72</c:v>
                </c:pt>
                <c:pt idx="13">
                  <c:v>46.39</c:v>
                </c:pt>
                <c:pt idx="14">
                  <c:v>44.72</c:v>
                </c:pt>
                <c:pt idx="15">
                  <c:v>60</c:v>
                </c:pt>
                <c:pt idx="16">
                  <c:v>70.400000000000006</c:v>
                </c:pt>
                <c:pt idx="17">
                  <c:v>75.16</c:v>
                </c:pt>
                <c:pt idx="18">
                  <c:v>91.45</c:v>
                </c:pt>
                <c:pt idx="19">
                  <c:v>113.27</c:v>
                </c:pt>
                <c:pt idx="20">
                  <c:v>98.18</c:v>
                </c:pt>
                <c:pt idx="21">
                  <c:v>75</c:v>
                </c:pt>
                <c:pt idx="22">
                  <c:v>75.14</c:v>
                </c:pt>
                <c:pt idx="23">
                  <c:v>67.510000000000005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2C3-4744-BAD1-252764237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09375" defaultRowHeight="15.9" customHeight="1" x14ac:dyDescent="0.25"/>
  <cols>
    <col min="1" max="1" width="42.109375" style="5" customWidth="1"/>
    <col min="2" max="23" width="10.6640625" style="5" customWidth="1"/>
    <col min="24" max="25" width="10.77734375" style="5" customWidth="1"/>
    <col min="26" max="26" width="10.6640625" style="5" hidden="1" customWidth="1"/>
    <col min="27" max="27" width="14.6640625" style="5" customWidth="1"/>
    <col min="28" max="16384" width="9.109375" style="5"/>
  </cols>
  <sheetData>
    <row r="1" spans="1:27" ht="39.9" customHeight="1" thickBot="1" x14ac:dyDescent="0.3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3">
      <c r="A2" s="6">
        <v>45401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3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" customHeight="1" x14ac:dyDescent="0.25">
      <c r="A4" s="16" t="s">
        <v>3</v>
      </c>
      <c r="B4" s="17">
        <v>59.234000000000002</v>
      </c>
      <c r="C4" s="18">
        <v>51.062999999999995</v>
      </c>
      <c r="D4" s="18">
        <v>33.881999999999998</v>
      </c>
      <c r="E4" s="18">
        <v>62.037000000000006</v>
      </c>
      <c r="F4" s="18">
        <v>73.778999999999996</v>
      </c>
      <c r="G4" s="18">
        <v>73.805999999999983</v>
      </c>
      <c r="H4" s="18">
        <v>81.118000000000009</v>
      </c>
      <c r="I4" s="18">
        <v>50.545999999999999</v>
      </c>
      <c r="J4" s="18">
        <v>56.446000000000005</v>
      </c>
      <c r="K4" s="18">
        <v>65.572999999999993</v>
      </c>
      <c r="L4" s="18">
        <v>61.557999999999986</v>
      </c>
      <c r="M4" s="18">
        <v>21.628999999999998</v>
      </c>
      <c r="N4" s="18">
        <v>21.915999999999997</v>
      </c>
      <c r="O4" s="18">
        <v>17.116</v>
      </c>
      <c r="P4" s="18">
        <v>15.290000000000001</v>
      </c>
      <c r="Q4" s="18">
        <v>24.742000000000004</v>
      </c>
      <c r="R4" s="18">
        <v>94.746000000000009</v>
      </c>
      <c r="S4" s="18">
        <v>106.94799999999999</v>
      </c>
      <c r="T4" s="18">
        <v>49.423000000000002</v>
      </c>
      <c r="U4" s="18">
        <v>40.977999999999994</v>
      </c>
      <c r="V4" s="18">
        <v>45.442999999999998</v>
      </c>
      <c r="W4" s="18">
        <v>42.518999999999998</v>
      </c>
      <c r="X4" s="18">
        <v>40.478999999999999</v>
      </c>
      <c r="Y4" s="18">
        <v>40.582999999999998</v>
      </c>
      <c r="Z4" s="19"/>
      <c r="AA4" s="20">
        <f>SUM(B4:Z4)</f>
        <v>1230.854</v>
      </c>
    </row>
    <row r="5" spans="1:27" ht="24.9" customHeight="1" thickBot="1" x14ac:dyDescent="0.3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3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" customHeight="1" x14ac:dyDescent="0.25">
      <c r="A7" s="26" t="s">
        <v>3</v>
      </c>
      <c r="B7" s="27">
        <v>68.48</v>
      </c>
      <c r="C7" s="28">
        <v>61.47</v>
      </c>
      <c r="D7" s="28">
        <v>59.81</v>
      </c>
      <c r="E7" s="28">
        <v>66.92</v>
      </c>
      <c r="F7" s="28">
        <v>70.650000000000006</v>
      </c>
      <c r="G7" s="28">
        <v>67.77</v>
      </c>
      <c r="H7" s="28">
        <v>101.19</v>
      </c>
      <c r="I7" s="28">
        <v>90.59</v>
      </c>
      <c r="J7" s="28">
        <v>79.38</v>
      </c>
      <c r="K7" s="28">
        <v>69.709999999999994</v>
      </c>
      <c r="L7" s="28">
        <v>61.39</v>
      </c>
      <c r="M7" s="28">
        <v>57.5</v>
      </c>
      <c r="N7" s="28">
        <v>48.72</v>
      </c>
      <c r="O7" s="28">
        <v>46.39</v>
      </c>
      <c r="P7" s="28">
        <v>44.72</v>
      </c>
      <c r="Q7" s="28">
        <v>60</v>
      </c>
      <c r="R7" s="28">
        <v>70.400000000000006</v>
      </c>
      <c r="S7" s="28">
        <v>75.16</v>
      </c>
      <c r="T7" s="28">
        <v>91.45</v>
      </c>
      <c r="U7" s="28">
        <v>113.27</v>
      </c>
      <c r="V7" s="28">
        <v>98.18</v>
      </c>
      <c r="W7" s="28">
        <v>75</v>
      </c>
      <c r="X7" s="28">
        <v>75.14</v>
      </c>
      <c r="Y7" s="28">
        <v>67.510000000000005</v>
      </c>
      <c r="Z7" s="29"/>
      <c r="AA7" s="30">
        <f>IF(SUM(B7:Z7)&lt;&gt;0,AVERAGEIF(B7:Z7,"&lt;&gt;"""),"")</f>
        <v>71.700000000000017</v>
      </c>
    </row>
    <row r="8" spans="1:27" ht="24.9" customHeight="1" thickBot="1" x14ac:dyDescent="0.3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3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" customHeight="1" x14ac:dyDescent="0.25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" customHeight="1" x14ac:dyDescent="0.25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" customHeight="1" x14ac:dyDescent="0.25">
      <c r="A12" s="50" t="s">
        <v>8</v>
      </c>
      <c r="B12" s="51">
        <v>58.885000000000005</v>
      </c>
      <c r="C12" s="52">
        <v>38.137</v>
      </c>
      <c r="D12" s="52">
        <v>21.672000000000001</v>
      </c>
      <c r="E12" s="52">
        <v>61.856999999999999</v>
      </c>
      <c r="F12" s="52">
        <v>73.778999999999996</v>
      </c>
      <c r="G12" s="52">
        <v>71.298999999999992</v>
      </c>
      <c r="H12" s="52">
        <v>77.057000000000002</v>
      </c>
      <c r="I12" s="52">
        <v>32.996000000000002</v>
      </c>
      <c r="J12" s="52">
        <v>22.158000000000001</v>
      </c>
      <c r="K12" s="52">
        <v>20</v>
      </c>
      <c r="L12" s="52">
        <v>36.207999999999998</v>
      </c>
      <c r="M12" s="52"/>
      <c r="N12" s="52"/>
      <c r="O12" s="52"/>
      <c r="P12" s="52"/>
      <c r="Q12" s="52">
        <v>5.8230000000000004</v>
      </c>
      <c r="R12" s="52">
        <v>66.665999999999997</v>
      </c>
      <c r="S12" s="52">
        <v>106.74499999999999</v>
      </c>
      <c r="T12" s="52">
        <v>48.929000000000002</v>
      </c>
      <c r="U12" s="52">
        <v>39.567999999999998</v>
      </c>
      <c r="V12" s="52">
        <v>43.51</v>
      </c>
      <c r="W12" s="52">
        <v>42.518999999999998</v>
      </c>
      <c r="X12" s="52">
        <v>40.067</v>
      </c>
      <c r="Y12" s="52">
        <v>40</v>
      </c>
      <c r="Z12" s="53"/>
      <c r="AA12" s="54">
        <f t="shared" si="0"/>
        <v>947.875</v>
      </c>
    </row>
    <row r="13" spans="1:27" ht="24.9" customHeight="1" x14ac:dyDescent="0.25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" customHeight="1" x14ac:dyDescent="0.25">
      <c r="A14" s="55" t="s">
        <v>10</v>
      </c>
      <c r="B14" s="56"/>
      <c r="C14" s="57">
        <v>12.745000000000001</v>
      </c>
      <c r="D14" s="57">
        <v>12.030999999999999</v>
      </c>
      <c r="E14" s="57"/>
      <c r="F14" s="57"/>
      <c r="G14" s="57">
        <v>2.3260000000000001</v>
      </c>
      <c r="H14" s="57">
        <v>2.48</v>
      </c>
      <c r="I14" s="57">
        <v>11.59</v>
      </c>
      <c r="J14" s="57">
        <v>3.1269999999999998</v>
      </c>
      <c r="K14" s="57">
        <v>20.718</v>
      </c>
      <c r="L14" s="57">
        <v>18.757999999999999</v>
      </c>
      <c r="M14" s="57">
        <v>19.448</v>
      </c>
      <c r="N14" s="57">
        <v>18.831999999999997</v>
      </c>
      <c r="O14" s="57">
        <v>15.251999999999999</v>
      </c>
      <c r="P14" s="57">
        <v>8.3970000000000002</v>
      </c>
      <c r="Q14" s="57">
        <v>13.802000000000001</v>
      </c>
      <c r="R14" s="57">
        <v>23.759999999999998</v>
      </c>
      <c r="S14" s="57"/>
      <c r="T14" s="57">
        <v>0.49399999999999999</v>
      </c>
      <c r="U14" s="57">
        <v>1.41</v>
      </c>
      <c r="V14" s="57">
        <v>1.9330000000000001</v>
      </c>
      <c r="W14" s="57"/>
      <c r="X14" s="57"/>
      <c r="Y14" s="57"/>
      <c r="Z14" s="58"/>
      <c r="AA14" s="59">
        <f t="shared" si="0"/>
        <v>187.10299999999995</v>
      </c>
    </row>
    <row r="15" spans="1:27" ht="24.9" customHeight="1" x14ac:dyDescent="0.25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3">
      <c r="A16" s="60" t="s">
        <v>12</v>
      </c>
      <c r="B16" s="61">
        <f>IF(LEN(B$2)&gt;0,SUM(B10:B15),"")</f>
        <v>58.885000000000005</v>
      </c>
      <c r="C16" s="62">
        <f t="shared" ref="C16:Z16" si="1">IF(LEN(C$2)&gt;0,SUM(C10:C15),"")</f>
        <v>50.882000000000005</v>
      </c>
      <c r="D16" s="62">
        <f t="shared" si="1"/>
        <v>33.703000000000003</v>
      </c>
      <c r="E16" s="62">
        <f t="shared" si="1"/>
        <v>61.856999999999999</v>
      </c>
      <c r="F16" s="62">
        <f t="shared" si="1"/>
        <v>73.778999999999996</v>
      </c>
      <c r="G16" s="62">
        <f t="shared" si="1"/>
        <v>73.624999999999986</v>
      </c>
      <c r="H16" s="62">
        <f t="shared" si="1"/>
        <v>79.537000000000006</v>
      </c>
      <c r="I16" s="62">
        <f t="shared" si="1"/>
        <v>44.585999999999999</v>
      </c>
      <c r="J16" s="62">
        <f t="shared" si="1"/>
        <v>25.285</v>
      </c>
      <c r="K16" s="62">
        <f t="shared" si="1"/>
        <v>40.718000000000004</v>
      </c>
      <c r="L16" s="62">
        <f t="shared" si="1"/>
        <v>54.965999999999994</v>
      </c>
      <c r="M16" s="62">
        <f t="shared" si="1"/>
        <v>19.448</v>
      </c>
      <c r="N16" s="62">
        <f t="shared" si="1"/>
        <v>18.831999999999997</v>
      </c>
      <c r="O16" s="62">
        <f t="shared" si="1"/>
        <v>15.251999999999999</v>
      </c>
      <c r="P16" s="62">
        <f t="shared" si="1"/>
        <v>8.3970000000000002</v>
      </c>
      <c r="Q16" s="62">
        <f t="shared" si="1"/>
        <v>19.625</v>
      </c>
      <c r="R16" s="62">
        <f t="shared" si="1"/>
        <v>90.425999999999988</v>
      </c>
      <c r="S16" s="62">
        <f t="shared" si="1"/>
        <v>106.74499999999999</v>
      </c>
      <c r="T16" s="62">
        <f t="shared" si="1"/>
        <v>49.423000000000002</v>
      </c>
      <c r="U16" s="62">
        <f t="shared" si="1"/>
        <v>40.977999999999994</v>
      </c>
      <c r="V16" s="62">
        <f t="shared" si="1"/>
        <v>45.442999999999998</v>
      </c>
      <c r="W16" s="62">
        <f t="shared" si="1"/>
        <v>42.518999999999998</v>
      </c>
      <c r="X16" s="62">
        <f t="shared" si="1"/>
        <v>40.067</v>
      </c>
      <c r="Y16" s="62">
        <f t="shared" si="1"/>
        <v>40</v>
      </c>
      <c r="Z16" s="63" t="str">
        <f t="shared" si="1"/>
        <v/>
      </c>
      <c r="AA16" s="64">
        <f>SUM(AA10:AA15)</f>
        <v>1134.9780000000001</v>
      </c>
    </row>
    <row r="17" spans="1:27" ht="18" customHeight="1" thickBot="1" x14ac:dyDescent="0.3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3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" customHeight="1" x14ac:dyDescent="0.25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>
        <v>18.088000000000001</v>
      </c>
      <c r="K19" s="72">
        <v>12.124000000000001</v>
      </c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30.212000000000003</v>
      </c>
    </row>
    <row r="20" spans="1:27" ht="24.9" customHeight="1" x14ac:dyDescent="0.25">
      <c r="A20" s="75" t="s">
        <v>15</v>
      </c>
      <c r="B20" s="76"/>
      <c r="C20" s="77"/>
      <c r="D20" s="77"/>
      <c r="E20" s="77"/>
      <c r="F20" s="77"/>
      <c r="G20" s="77"/>
      <c r="H20" s="77">
        <v>0.45900000000000002</v>
      </c>
      <c r="I20" s="77">
        <v>4.6070000000000002</v>
      </c>
      <c r="J20" s="77">
        <v>9.9320000000000004</v>
      </c>
      <c r="K20" s="77">
        <v>7.26</v>
      </c>
      <c r="L20" s="77">
        <v>1.891</v>
      </c>
      <c r="M20" s="77"/>
      <c r="N20" s="77">
        <v>0.92400000000000004</v>
      </c>
      <c r="O20" s="77">
        <v>0.88600000000000001</v>
      </c>
      <c r="P20" s="77">
        <v>1.59</v>
      </c>
      <c r="Q20" s="77"/>
      <c r="R20" s="77">
        <v>1.17</v>
      </c>
      <c r="S20" s="77"/>
      <c r="T20" s="77"/>
      <c r="U20" s="77"/>
      <c r="V20" s="77"/>
      <c r="W20" s="77"/>
      <c r="X20" s="77"/>
      <c r="Y20" s="77"/>
      <c r="Z20" s="78"/>
      <c r="AA20" s="79">
        <f t="shared" si="2"/>
        <v>28.719000000000001</v>
      </c>
    </row>
    <row r="21" spans="1:27" ht="24.9" customHeight="1" x14ac:dyDescent="0.25">
      <c r="A21" s="75" t="s">
        <v>16</v>
      </c>
      <c r="B21" s="80">
        <v>0.34899999999999998</v>
      </c>
      <c r="C21" s="81">
        <v>0.18099999999999999</v>
      </c>
      <c r="D21" s="81">
        <v>0.17899999999999999</v>
      </c>
      <c r="E21" s="81">
        <v>0.18</v>
      </c>
      <c r="F21" s="81"/>
      <c r="G21" s="81">
        <v>0.18099999999999999</v>
      </c>
      <c r="H21" s="81">
        <v>1.1220000000000001</v>
      </c>
      <c r="I21" s="81">
        <v>1.3530000000000002</v>
      </c>
      <c r="J21" s="81">
        <v>3.141</v>
      </c>
      <c r="K21" s="81">
        <v>5.4710000000000001</v>
      </c>
      <c r="L21" s="81">
        <v>4.7009999999999996</v>
      </c>
      <c r="M21" s="81">
        <v>2.181</v>
      </c>
      <c r="N21" s="81">
        <v>2.16</v>
      </c>
      <c r="O21" s="81">
        <v>0.97799999999999998</v>
      </c>
      <c r="P21" s="81">
        <v>5.3029999999999999</v>
      </c>
      <c r="Q21" s="81">
        <v>5.117</v>
      </c>
      <c r="R21" s="81">
        <v>3.15</v>
      </c>
      <c r="S21" s="81">
        <v>0.20300000000000001</v>
      </c>
      <c r="T21" s="81"/>
      <c r="U21" s="81"/>
      <c r="V21" s="81"/>
      <c r="W21" s="81"/>
      <c r="X21" s="81">
        <v>0.41199999999999998</v>
      </c>
      <c r="Y21" s="81">
        <v>0.58299999999999996</v>
      </c>
      <c r="Z21" s="78"/>
      <c r="AA21" s="79">
        <f t="shared" si="2"/>
        <v>36.945</v>
      </c>
    </row>
    <row r="22" spans="1:27" ht="24.9" customHeight="1" x14ac:dyDescent="0.25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" customHeight="1" x14ac:dyDescent="0.25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" customHeight="1" x14ac:dyDescent="0.25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3">
      <c r="A25" s="86" t="s">
        <v>20</v>
      </c>
      <c r="B25" s="87">
        <f>IF(LEN(B$2)&gt;0,SUM(B19:B24),"")</f>
        <v>0.34899999999999998</v>
      </c>
      <c r="C25" s="88">
        <f t="shared" ref="C25:Z25" si="3">IF(LEN(C$2)&gt;0,SUM(C19:C24),"")</f>
        <v>0.18099999999999999</v>
      </c>
      <c r="D25" s="88">
        <f t="shared" si="3"/>
        <v>0.17899999999999999</v>
      </c>
      <c r="E25" s="88">
        <f t="shared" si="3"/>
        <v>0.18</v>
      </c>
      <c r="F25" s="88">
        <f t="shared" si="3"/>
        <v>0</v>
      </c>
      <c r="G25" s="88">
        <f t="shared" si="3"/>
        <v>0.18099999999999999</v>
      </c>
      <c r="H25" s="88">
        <f t="shared" si="3"/>
        <v>1.5810000000000002</v>
      </c>
      <c r="I25" s="88">
        <f t="shared" si="3"/>
        <v>5.9600000000000009</v>
      </c>
      <c r="J25" s="88">
        <f t="shared" si="3"/>
        <v>31.161000000000001</v>
      </c>
      <c r="K25" s="88">
        <f t="shared" si="3"/>
        <v>24.855</v>
      </c>
      <c r="L25" s="88">
        <f t="shared" si="3"/>
        <v>6.5919999999999996</v>
      </c>
      <c r="M25" s="88">
        <f t="shared" si="3"/>
        <v>2.181</v>
      </c>
      <c r="N25" s="88">
        <f t="shared" si="3"/>
        <v>3.0840000000000001</v>
      </c>
      <c r="O25" s="88">
        <f t="shared" si="3"/>
        <v>1.8639999999999999</v>
      </c>
      <c r="P25" s="88">
        <f t="shared" si="3"/>
        <v>6.8929999999999998</v>
      </c>
      <c r="Q25" s="88">
        <f t="shared" si="3"/>
        <v>5.117</v>
      </c>
      <c r="R25" s="88">
        <f t="shared" si="3"/>
        <v>4.32</v>
      </c>
      <c r="S25" s="88">
        <f t="shared" si="3"/>
        <v>0.20300000000000001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0.41199999999999998</v>
      </c>
      <c r="Y25" s="88">
        <f t="shared" si="3"/>
        <v>0.58299999999999996</v>
      </c>
      <c r="Z25" s="89" t="str">
        <f t="shared" si="3"/>
        <v/>
      </c>
      <c r="AA25" s="90">
        <f>SUM(AA19:AA24)</f>
        <v>95.876000000000005</v>
      </c>
    </row>
    <row r="26" spans="1:27" ht="18" customHeight="1" thickBot="1" x14ac:dyDescent="0.3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3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" customHeight="1" x14ac:dyDescent="0.25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" customHeight="1" x14ac:dyDescent="0.25">
      <c r="A29" s="75" t="s">
        <v>23</v>
      </c>
      <c r="B29" s="76">
        <v>59.234000000000002</v>
      </c>
      <c r="C29" s="77">
        <v>51.063000000000002</v>
      </c>
      <c r="D29" s="77">
        <v>33.881999999999998</v>
      </c>
      <c r="E29" s="77">
        <v>62.036999999999999</v>
      </c>
      <c r="F29" s="77">
        <v>73.778999999999996</v>
      </c>
      <c r="G29" s="77">
        <v>73.805999999999997</v>
      </c>
      <c r="H29" s="77">
        <v>81.117999999999995</v>
      </c>
      <c r="I29" s="77">
        <v>50.545999999999999</v>
      </c>
      <c r="J29" s="77">
        <v>56.445999999999998</v>
      </c>
      <c r="K29" s="77">
        <v>65.572999999999993</v>
      </c>
      <c r="L29" s="77">
        <v>61.558</v>
      </c>
      <c r="M29" s="77">
        <v>21.629000000000001</v>
      </c>
      <c r="N29" s="77">
        <v>21.916</v>
      </c>
      <c r="O29" s="77">
        <v>17.116</v>
      </c>
      <c r="P29" s="77">
        <v>15.29</v>
      </c>
      <c r="Q29" s="77">
        <v>24.742000000000001</v>
      </c>
      <c r="R29" s="77">
        <v>94.745999999999995</v>
      </c>
      <c r="S29" s="77">
        <v>106.94799999999999</v>
      </c>
      <c r="T29" s="77">
        <v>49.423000000000002</v>
      </c>
      <c r="U29" s="77">
        <v>40.978000000000002</v>
      </c>
      <c r="V29" s="77">
        <v>45.442999999999998</v>
      </c>
      <c r="W29" s="77">
        <v>42.518999999999998</v>
      </c>
      <c r="X29" s="77">
        <v>40.478999999999999</v>
      </c>
      <c r="Y29" s="77">
        <v>40.582999999999998</v>
      </c>
      <c r="Z29" s="78"/>
      <c r="AA29" s="79">
        <f>SUM(B29:Z29)</f>
        <v>1230.854</v>
      </c>
    </row>
    <row r="30" spans="1:27" ht="24.9" customHeight="1" x14ac:dyDescent="0.25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3">
      <c r="A31" s="60" t="s">
        <v>25</v>
      </c>
      <c r="B31" s="61">
        <f>IF(LEN(B$2)&gt;0,SUM(B28:B30),"")</f>
        <v>59.234000000000002</v>
      </c>
      <c r="C31" s="62">
        <f t="shared" ref="C31:Z31" si="4">IF(LEN(C$2)&gt;0,SUM(C28:C30),"")</f>
        <v>51.063000000000002</v>
      </c>
      <c r="D31" s="62">
        <f t="shared" si="4"/>
        <v>33.881999999999998</v>
      </c>
      <c r="E31" s="62">
        <f t="shared" si="4"/>
        <v>62.036999999999999</v>
      </c>
      <c r="F31" s="62">
        <f t="shared" si="4"/>
        <v>73.778999999999996</v>
      </c>
      <c r="G31" s="62">
        <f t="shared" si="4"/>
        <v>73.805999999999997</v>
      </c>
      <c r="H31" s="62">
        <f t="shared" si="4"/>
        <v>81.117999999999995</v>
      </c>
      <c r="I31" s="62">
        <f t="shared" si="4"/>
        <v>50.545999999999999</v>
      </c>
      <c r="J31" s="62">
        <f t="shared" si="4"/>
        <v>56.445999999999998</v>
      </c>
      <c r="K31" s="62">
        <f t="shared" si="4"/>
        <v>65.572999999999993</v>
      </c>
      <c r="L31" s="62">
        <f t="shared" si="4"/>
        <v>61.558</v>
      </c>
      <c r="M31" s="62">
        <f t="shared" si="4"/>
        <v>21.629000000000001</v>
      </c>
      <c r="N31" s="62">
        <f t="shared" si="4"/>
        <v>21.916</v>
      </c>
      <c r="O31" s="62">
        <f t="shared" si="4"/>
        <v>17.116</v>
      </c>
      <c r="P31" s="62">
        <f t="shared" si="4"/>
        <v>15.29</v>
      </c>
      <c r="Q31" s="62">
        <f t="shared" si="4"/>
        <v>24.742000000000001</v>
      </c>
      <c r="R31" s="62">
        <f t="shared" si="4"/>
        <v>94.745999999999995</v>
      </c>
      <c r="S31" s="62">
        <f t="shared" si="4"/>
        <v>106.94799999999999</v>
      </c>
      <c r="T31" s="62">
        <f t="shared" si="4"/>
        <v>49.423000000000002</v>
      </c>
      <c r="U31" s="62">
        <f t="shared" si="4"/>
        <v>40.978000000000002</v>
      </c>
      <c r="V31" s="62">
        <f t="shared" si="4"/>
        <v>45.442999999999998</v>
      </c>
      <c r="W31" s="62">
        <f t="shared" si="4"/>
        <v>42.518999999999998</v>
      </c>
      <c r="X31" s="62">
        <f t="shared" si="4"/>
        <v>40.478999999999999</v>
      </c>
      <c r="Y31" s="62">
        <f t="shared" si="4"/>
        <v>40.582999999999998</v>
      </c>
      <c r="Z31" s="63" t="str">
        <f t="shared" si="4"/>
        <v/>
      </c>
      <c r="AA31" s="64">
        <f>SUM(AA28:AA30)</f>
        <v>1230.854</v>
      </c>
    </row>
    <row r="32" spans="1:27" ht="18" customHeight="1" thickBot="1" x14ac:dyDescent="0.3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3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" customHeight="1" x14ac:dyDescent="0.25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" customHeight="1" x14ac:dyDescent="0.25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" customHeight="1" x14ac:dyDescent="0.25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" customHeight="1" x14ac:dyDescent="0.25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" customHeight="1" x14ac:dyDescent="0.25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3">
      <c r="A39" s="86" t="s">
        <v>32</v>
      </c>
      <c r="B39" s="87">
        <f t="shared" ref="B39:Z39" si="6">IF(LEN(B$2)&gt;0,SUM(B34:B38),"")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0</v>
      </c>
    </row>
    <row r="40" spans="1:27" ht="18" customHeight="1" thickBot="1" x14ac:dyDescent="0.3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3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" customHeight="1" x14ac:dyDescent="0.25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" customHeight="1" x14ac:dyDescent="0.25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" customHeight="1" x14ac:dyDescent="0.25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" customHeight="1" x14ac:dyDescent="0.25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" customHeight="1" x14ac:dyDescent="0.25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" customHeight="1" x14ac:dyDescent="0.25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3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0</v>
      </c>
    </row>
    <row r="49" spans="1:27" ht="15.9" customHeight="1" thickBot="1" x14ac:dyDescent="0.3"/>
    <row r="50" spans="1:27" ht="30" customHeight="1" thickBot="1" x14ac:dyDescent="0.3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" customHeight="1" thickBot="1" x14ac:dyDescent="0.3">
      <c r="A51" s="86" t="s">
        <v>25</v>
      </c>
      <c r="B51" s="87">
        <f t="shared" ref="B51:Z51" si="10">IF(LEN(B$2)&gt;0,B16+B25+B39,"")</f>
        <v>59.234000000000002</v>
      </c>
      <c r="C51" s="88">
        <f t="shared" si="10"/>
        <v>51.063000000000002</v>
      </c>
      <c r="D51" s="88">
        <f t="shared" si="10"/>
        <v>33.882000000000005</v>
      </c>
      <c r="E51" s="88">
        <f t="shared" si="10"/>
        <v>62.036999999999999</v>
      </c>
      <c r="F51" s="88">
        <f t="shared" si="10"/>
        <v>73.778999999999996</v>
      </c>
      <c r="G51" s="88">
        <f t="shared" si="10"/>
        <v>73.805999999999983</v>
      </c>
      <c r="H51" s="88">
        <f t="shared" si="10"/>
        <v>81.118000000000009</v>
      </c>
      <c r="I51" s="88">
        <f t="shared" si="10"/>
        <v>50.545999999999999</v>
      </c>
      <c r="J51" s="88">
        <f t="shared" si="10"/>
        <v>56.445999999999998</v>
      </c>
      <c r="K51" s="88">
        <f t="shared" si="10"/>
        <v>65.573000000000008</v>
      </c>
      <c r="L51" s="88">
        <f t="shared" si="10"/>
        <v>61.557999999999993</v>
      </c>
      <c r="M51" s="88">
        <f t="shared" si="10"/>
        <v>21.629000000000001</v>
      </c>
      <c r="N51" s="88">
        <f t="shared" si="10"/>
        <v>21.915999999999997</v>
      </c>
      <c r="O51" s="88">
        <f t="shared" si="10"/>
        <v>17.116</v>
      </c>
      <c r="P51" s="88">
        <f t="shared" si="10"/>
        <v>15.29</v>
      </c>
      <c r="Q51" s="88">
        <f t="shared" si="10"/>
        <v>24.742000000000001</v>
      </c>
      <c r="R51" s="88">
        <f t="shared" si="10"/>
        <v>94.745999999999981</v>
      </c>
      <c r="S51" s="88">
        <f t="shared" si="10"/>
        <v>106.94799999999999</v>
      </c>
      <c r="T51" s="88">
        <f t="shared" si="10"/>
        <v>49.423000000000002</v>
      </c>
      <c r="U51" s="88">
        <f t="shared" si="10"/>
        <v>40.977999999999994</v>
      </c>
      <c r="V51" s="88">
        <f t="shared" si="10"/>
        <v>45.442999999999998</v>
      </c>
      <c r="W51" s="88">
        <f t="shared" si="10"/>
        <v>42.518999999999998</v>
      </c>
      <c r="X51" s="88">
        <f t="shared" si="10"/>
        <v>40.478999999999999</v>
      </c>
      <c r="Y51" s="88">
        <f t="shared" si="10"/>
        <v>40.582999999999998</v>
      </c>
      <c r="Z51" s="89" t="str">
        <f t="shared" si="10"/>
        <v/>
      </c>
      <c r="AA51" s="104">
        <f>SUM(B51:Z51)</f>
        <v>1230.854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4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09375" defaultRowHeight="13.8" x14ac:dyDescent="0.25"/>
  <cols>
    <col min="1" max="1" width="42.109375" style="5" customWidth="1"/>
    <col min="2" max="23" width="10.6640625" style="5" customWidth="1"/>
    <col min="24" max="25" width="10.77734375" style="5" customWidth="1"/>
    <col min="26" max="26" width="10.6640625" style="5" hidden="1" customWidth="1"/>
    <col min="27" max="27" width="14.6640625" style="5" customWidth="1"/>
    <col min="28" max="16384" width="9.109375" style="5"/>
  </cols>
  <sheetData>
    <row r="1" spans="1:27" ht="39.9" customHeight="1" thickBot="1" x14ac:dyDescent="0.3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3">
      <c r="A2" s="6">
        <v>45401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3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" customHeight="1" x14ac:dyDescent="0.25">
      <c r="A4" s="16" t="s">
        <v>3</v>
      </c>
      <c r="B4" s="17">
        <v>59.233999999999995</v>
      </c>
      <c r="C4" s="18">
        <v>51.062999999999995</v>
      </c>
      <c r="D4" s="18">
        <v>33.882000000000005</v>
      </c>
      <c r="E4" s="18">
        <v>62.036999999999999</v>
      </c>
      <c r="F4" s="18">
        <v>73.778999999999996</v>
      </c>
      <c r="G4" s="18">
        <v>73.805999999999997</v>
      </c>
      <c r="H4" s="18">
        <v>81.117999999999995</v>
      </c>
      <c r="I4" s="18">
        <v>50.545999999999999</v>
      </c>
      <c r="J4" s="18">
        <v>56.445999999999998</v>
      </c>
      <c r="K4" s="18">
        <v>65.572999999999993</v>
      </c>
      <c r="L4" s="18">
        <v>61.558000000000007</v>
      </c>
      <c r="M4" s="18">
        <v>21.628999999999998</v>
      </c>
      <c r="N4" s="18">
        <v>21.916</v>
      </c>
      <c r="O4" s="18">
        <v>17.116</v>
      </c>
      <c r="P4" s="18">
        <v>15.29</v>
      </c>
      <c r="Q4" s="18">
        <v>24.701999999999998</v>
      </c>
      <c r="R4" s="18">
        <v>94.7</v>
      </c>
      <c r="S4" s="18">
        <v>106.96299999999999</v>
      </c>
      <c r="T4" s="18">
        <v>49.423000000000002</v>
      </c>
      <c r="U4" s="18">
        <v>40.978000000000002</v>
      </c>
      <c r="V4" s="18">
        <v>45.442999999999998</v>
      </c>
      <c r="W4" s="18">
        <v>42.518999999999998</v>
      </c>
      <c r="X4" s="18">
        <v>40.478999999999999</v>
      </c>
      <c r="Y4" s="18">
        <v>40.582999999999998</v>
      </c>
      <c r="Z4" s="19"/>
      <c r="AA4" s="20">
        <f>SUM(B4:Z4)</f>
        <v>1230.7830000000001</v>
      </c>
    </row>
    <row r="5" spans="1:27" ht="24.9" customHeight="1" thickBot="1" x14ac:dyDescent="0.3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3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" customHeight="1" x14ac:dyDescent="0.25">
      <c r="A7" s="26" t="s">
        <v>3</v>
      </c>
      <c r="B7" s="27">
        <v>68.48</v>
      </c>
      <c r="C7" s="28">
        <v>61.47</v>
      </c>
      <c r="D7" s="28">
        <v>59.81</v>
      </c>
      <c r="E7" s="28">
        <v>66.92</v>
      </c>
      <c r="F7" s="28">
        <v>70.650000000000006</v>
      </c>
      <c r="G7" s="28">
        <v>67.77</v>
      </c>
      <c r="H7" s="28">
        <v>101.19</v>
      </c>
      <c r="I7" s="28">
        <v>90.59</v>
      </c>
      <c r="J7" s="28">
        <v>79.38</v>
      </c>
      <c r="K7" s="28">
        <v>69.709999999999994</v>
      </c>
      <c r="L7" s="28">
        <v>61.39</v>
      </c>
      <c r="M7" s="28">
        <v>57.5</v>
      </c>
      <c r="N7" s="28">
        <v>48.72</v>
      </c>
      <c r="O7" s="28">
        <v>46.39</v>
      </c>
      <c r="P7" s="28">
        <v>44.72</v>
      </c>
      <c r="Q7" s="28">
        <v>60</v>
      </c>
      <c r="R7" s="28">
        <v>70.400000000000006</v>
      </c>
      <c r="S7" s="28">
        <v>75.16</v>
      </c>
      <c r="T7" s="28">
        <v>91.45</v>
      </c>
      <c r="U7" s="28">
        <v>113.27</v>
      </c>
      <c r="V7" s="28">
        <v>98.18</v>
      </c>
      <c r="W7" s="28">
        <v>75</v>
      </c>
      <c r="X7" s="28">
        <v>75.14</v>
      </c>
      <c r="Y7" s="28">
        <v>67.510000000000005</v>
      </c>
      <c r="Z7" s="29"/>
      <c r="AA7" s="30">
        <f>IF(SUM(B7:Z7)&lt;&gt;0,AVERAGEIF(B7:Z7,"&lt;&gt;"""),"")</f>
        <v>71.700000000000017</v>
      </c>
    </row>
    <row r="8" spans="1:27" ht="24.9" customHeight="1" thickBot="1" x14ac:dyDescent="0.3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3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" customHeight="1" x14ac:dyDescent="0.25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" customHeight="1" x14ac:dyDescent="0.25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" customHeight="1" x14ac:dyDescent="0.25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" customHeight="1" x14ac:dyDescent="0.25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" customHeight="1" x14ac:dyDescent="0.25">
      <c r="A14" s="55" t="s">
        <v>10</v>
      </c>
      <c r="B14" s="56">
        <v>20.904</v>
      </c>
      <c r="C14" s="57">
        <v>33.129999999999995</v>
      </c>
      <c r="D14" s="57">
        <v>14</v>
      </c>
      <c r="E14" s="57">
        <v>23.521000000000001</v>
      </c>
      <c r="F14" s="57">
        <v>25.761999999999997</v>
      </c>
      <c r="G14" s="57">
        <v>36.222000000000001</v>
      </c>
      <c r="H14" s="57">
        <v>43.666999999999994</v>
      </c>
      <c r="I14" s="57">
        <v>36.469000000000001</v>
      </c>
      <c r="J14" s="57">
        <v>41.908999999999999</v>
      </c>
      <c r="K14" s="57">
        <v>51.31</v>
      </c>
      <c r="L14" s="57">
        <v>45.369</v>
      </c>
      <c r="M14" s="57">
        <v>5.6639999999999997</v>
      </c>
      <c r="N14" s="57">
        <v>8.9160000000000004</v>
      </c>
      <c r="O14" s="57">
        <v>4.1159999999999997</v>
      </c>
      <c r="P14" s="57">
        <v>2.29</v>
      </c>
      <c r="Q14" s="57">
        <v>0.85899999999999999</v>
      </c>
      <c r="R14" s="57"/>
      <c r="S14" s="57">
        <v>10.576000000000001</v>
      </c>
      <c r="T14" s="57">
        <v>1.6630000000000003</v>
      </c>
      <c r="U14" s="57">
        <v>0.83500000000000008</v>
      </c>
      <c r="V14" s="57">
        <v>0.89</v>
      </c>
      <c r="W14" s="57">
        <v>3.5900000000000003</v>
      </c>
      <c r="X14" s="57">
        <v>3.7</v>
      </c>
      <c r="Y14" s="57">
        <v>2.8470000000000004</v>
      </c>
      <c r="Z14" s="58"/>
      <c r="AA14" s="59">
        <f t="shared" si="0"/>
        <v>418.20899999999995</v>
      </c>
    </row>
    <row r="15" spans="1:27" ht="24.9" customHeight="1" x14ac:dyDescent="0.25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3">
      <c r="A16" s="60" t="s">
        <v>12</v>
      </c>
      <c r="B16" s="61">
        <f>IF(LEN(B$2)&gt;0,SUM(B10:B15),"")</f>
        <v>20.904</v>
      </c>
      <c r="C16" s="62">
        <f t="shared" ref="C16:Z16" si="1">IF(LEN(C$2)&gt;0,SUM(C10:C15),"")</f>
        <v>33.129999999999995</v>
      </c>
      <c r="D16" s="62">
        <f t="shared" si="1"/>
        <v>14</v>
      </c>
      <c r="E16" s="62">
        <f t="shared" si="1"/>
        <v>23.521000000000001</v>
      </c>
      <c r="F16" s="62">
        <f t="shared" si="1"/>
        <v>25.761999999999997</v>
      </c>
      <c r="G16" s="62">
        <f t="shared" si="1"/>
        <v>36.222000000000001</v>
      </c>
      <c r="H16" s="62">
        <f t="shared" si="1"/>
        <v>43.666999999999994</v>
      </c>
      <c r="I16" s="62">
        <f t="shared" si="1"/>
        <v>36.469000000000001</v>
      </c>
      <c r="J16" s="62">
        <f t="shared" si="1"/>
        <v>41.908999999999999</v>
      </c>
      <c r="K16" s="62">
        <f t="shared" si="1"/>
        <v>51.31</v>
      </c>
      <c r="L16" s="62">
        <f t="shared" si="1"/>
        <v>45.369</v>
      </c>
      <c r="M16" s="62">
        <f t="shared" si="1"/>
        <v>5.6639999999999997</v>
      </c>
      <c r="N16" s="62">
        <f t="shared" si="1"/>
        <v>8.9160000000000004</v>
      </c>
      <c r="O16" s="62">
        <f t="shared" si="1"/>
        <v>4.1159999999999997</v>
      </c>
      <c r="P16" s="62">
        <f t="shared" si="1"/>
        <v>2.29</v>
      </c>
      <c r="Q16" s="62">
        <f t="shared" si="1"/>
        <v>0.85899999999999999</v>
      </c>
      <c r="R16" s="62">
        <f t="shared" si="1"/>
        <v>0</v>
      </c>
      <c r="S16" s="62">
        <f t="shared" si="1"/>
        <v>10.576000000000001</v>
      </c>
      <c r="T16" s="62">
        <f t="shared" si="1"/>
        <v>1.6630000000000003</v>
      </c>
      <c r="U16" s="62">
        <f t="shared" si="1"/>
        <v>0.83500000000000008</v>
      </c>
      <c r="V16" s="62">
        <f t="shared" si="1"/>
        <v>0.89</v>
      </c>
      <c r="W16" s="62">
        <f t="shared" si="1"/>
        <v>3.5900000000000003</v>
      </c>
      <c r="X16" s="62">
        <f t="shared" si="1"/>
        <v>3.7</v>
      </c>
      <c r="Y16" s="62">
        <f t="shared" si="1"/>
        <v>2.8470000000000004</v>
      </c>
      <c r="Z16" s="63" t="str">
        <f t="shared" si="1"/>
        <v/>
      </c>
      <c r="AA16" s="64">
        <f>SUM(AA10:AA15)</f>
        <v>418.20899999999995</v>
      </c>
    </row>
    <row r="17" spans="1:27" ht="18" customHeight="1" thickBot="1" x14ac:dyDescent="0.3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3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" customHeight="1" x14ac:dyDescent="0.25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" customHeight="1" x14ac:dyDescent="0.25">
      <c r="A20" s="75" t="s">
        <v>15</v>
      </c>
      <c r="B20" s="76">
        <v>18.068999999999999</v>
      </c>
      <c r="C20" s="77">
        <v>13.067</v>
      </c>
      <c r="D20" s="77">
        <v>13.068</v>
      </c>
      <c r="E20" s="77">
        <v>19.369</v>
      </c>
      <c r="F20" s="77">
        <v>23.07</v>
      </c>
      <c r="G20" s="77">
        <v>13.083</v>
      </c>
      <c r="H20" s="77">
        <v>18.094999999999999</v>
      </c>
      <c r="I20" s="77">
        <v>13.106999999999999</v>
      </c>
      <c r="J20" s="77">
        <v>13.109</v>
      </c>
      <c r="K20" s="77">
        <v>13.108000000000001</v>
      </c>
      <c r="L20" s="77">
        <v>13.11</v>
      </c>
      <c r="M20" s="77">
        <v>14.778</v>
      </c>
      <c r="N20" s="77">
        <v>13</v>
      </c>
      <c r="O20" s="77">
        <v>13</v>
      </c>
      <c r="P20" s="77">
        <v>13</v>
      </c>
      <c r="Q20" s="77">
        <v>13</v>
      </c>
      <c r="R20" s="77">
        <v>13</v>
      </c>
      <c r="S20" s="77">
        <v>13</v>
      </c>
      <c r="T20" s="77">
        <v>13.715</v>
      </c>
      <c r="U20" s="77">
        <v>13.262</v>
      </c>
      <c r="V20" s="77">
        <v>13.023999999999999</v>
      </c>
      <c r="W20" s="77">
        <v>15.5</v>
      </c>
      <c r="X20" s="77">
        <v>18</v>
      </c>
      <c r="Y20" s="77">
        <v>20.393000000000001</v>
      </c>
      <c r="Z20" s="78"/>
      <c r="AA20" s="79">
        <f t="shared" si="2"/>
        <v>356.92700000000002</v>
      </c>
    </row>
    <row r="21" spans="1:27" ht="24.9" customHeight="1" x14ac:dyDescent="0.25">
      <c r="A21" s="75" t="s">
        <v>16</v>
      </c>
      <c r="B21" s="80">
        <v>20.260999999999999</v>
      </c>
      <c r="C21" s="81">
        <v>4.8659999999999997</v>
      </c>
      <c r="D21" s="81">
        <v>6.8140000000000001</v>
      </c>
      <c r="E21" s="81">
        <v>19.146999999999998</v>
      </c>
      <c r="F21" s="81">
        <v>24.946999999999999</v>
      </c>
      <c r="G21" s="81">
        <v>24.500999999999998</v>
      </c>
      <c r="H21" s="81">
        <v>19.355999999999998</v>
      </c>
      <c r="I21" s="81">
        <v>0.97</v>
      </c>
      <c r="J21" s="81">
        <v>1.4279999999999999</v>
      </c>
      <c r="K21" s="81">
        <v>1.155</v>
      </c>
      <c r="L21" s="81">
        <v>3.0789999999999997</v>
      </c>
      <c r="M21" s="81">
        <v>1.1870000000000001</v>
      </c>
      <c r="N21" s="81"/>
      <c r="O21" s="81"/>
      <c r="P21" s="81"/>
      <c r="Q21" s="81">
        <v>5.0430000000000001</v>
      </c>
      <c r="R21" s="81"/>
      <c r="S21" s="81">
        <v>22.387</v>
      </c>
      <c r="T21" s="81">
        <v>34.045000000000002</v>
      </c>
      <c r="U21" s="81">
        <v>26.880999999999997</v>
      </c>
      <c r="V21" s="81">
        <v>31.529</v>
      </c>
      <c r="W21" s="81">
        <v>23.428999999999998</v>
      </c>
      <c r="X21" s="81">
        <v>18.779</v>
      </c>
      <c r="Y21" s="81">
        <v>17.343</v>
      </c>
      <c r="Z21" s="78"/>
      <c r="AA21" s="79">
        <f t="shared" si="2"/>
        <v>307.14699999999999</v>
      </c>
    </row>
    <row r="22" spans="1:27" ht="24.9" customHeight="1" x14ac:dyDescent="0.25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" customHeight="1" x14ac:dyDescent="0.25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" customHeight="1" x14ac:dyDescent="0.25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3">
      <c r="A25" s="86" t="s">
        <v>20</v>
      </c>
      <c r="B25" s="87">
        <f t="shared" ref="B25:AA25" si="3">SUM(B19:B24)</f>
        <v>38.33</v>
      </c>
      <c r="C25" s="88">
        <f t="shared" si="3"/>
        <v>17.933</v>
      </c>
      <c r="D25" s="88">
        <f t="shared" si="3"/>
        <v>19.881999999999998</v>
      </c>
      <c r="E25" s="88">
        <f t="shared" si="3"/>
        <v>38.515999999999998</v>
      </c>
      <c r="F25" s="88">
        <f t="shared" si="3"/>
        <v>48.016999999999996</v>
      </c>
      <c r="G25" s="88">
        <f t="shared" si="3"/>
        <v>37.583999999999996</v>
      </c>
      <c r="H25" s="88">
        <f t="shared" si="3"/>
        <v>37.450999999999993</v>
      </c>
      <c r="I25" s="88">
        <f t="shared" si="3"/>
        <v>14.077</v>
      </c>
      <c r="J25" s="88">
        <f t="shared" si="3"/>
        <v>14.536999999999999</v>
      </c>
      <c r="K25" s="88">
        <f t="shared" si="3"/>
        <v>14.263</v>
      </c>
      <c r="L25" s="88">
        <f t="shared" si="3"/>
        <v>16.189</v>
      </c>
      <c r="M25" s="88">
        <f t="shared" si="3"/>
        <v>15.965</v>
      </c>
      <c r="N25" s="88">
        <f t="shared" si="3"/>
        <v>13</v>
      </c>
      <c r="O25" s="88">
        <f t="shared" si="3"/>
        <v>13</v>
      </c>
      <c r="P25" s="88">
        <f t="shared" si="3"/>
        <v>13</v>
      </c>
      <c r="Q25" s="88">
        <f t="shared" si="3"/>
        <v>18.042999999999999</v>
      </c>
      <c r="R25" s="88">
        <f t="shared" si="3"/>
        <v>13</v>
      </c>
      <c r="S25" s="88">
        <f t="shared" si="3"/>
        <v>35.387</v>
      </c>
      <c r="T25" s="88">
        <f t="shared" si="3"/>
        <v>47.760000000000005</v>
      </c>
      <c r="U25" s="88">
        <f t="shared" si="3"/>
        <v>40.143000000000001</v>
      </c>
      <c r="V25" s="88">
        <f t="shared" si="3"/>
        <v>44.552999999999997</v>
      </c>
      <c r="W25" s="88">
        <f t="shared" si="3"/>
        <v>38.929000000000002</v>
      </c>
      <c r="X25" s="88">
        <f t="shared" si="3"/>
        <v>36.778999999999996</v>
      </c>
      <c r="Y25" s="88">
        <f t="shared" si="3"/>
        <v>37.736000000000004</v>
      </c>
      <c r="Z25" s="89">
        <f t="shared" si="3"/>
        <v>0</v>
      </c>
      <c r="AA25" s="90">
        <f t="shared" si="3"/>
        <v>664.07400000000007</v>
      </c>
    </row>
    <row r="26" spans="1:27" ht="18" customHeight="1" thickBot="1" x14ac:dyDescent="0.3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3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" customHeight="1" x14ac:dyDescent="0.25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" customHeight="1" x14ac:dyDescent="0.25">
      <c r="A29" s="75" t="s">
        <v>23</v>
      </c>
      <c r="B29" s="76">
        <v>59.234000000000002</v>
      </c>
      <c r="C29" s="77">
        <v>51.063000000000002</v>
      </c>
      <c r="D29" s="77">
        <v>33.881999999999998</v>
      </c>
      <c r="E29" s="77">
        <v>62.036999999999999</v>
      </c>
      <c r="F29" s="77">
        <v>73.778999999999996</v>
      </c>
      <c r="G29" s="77">
        <v>73.805999999999997</v>
      </c>
      <c r="H29" s="77">
        <v>81.117999999999995</v>
      </c>
      <c r="I29" s="77">
        <v>50.545999999999999</v>
      </c>
      <c r="J29" s="77">
        <v>56.445999999999998</v>
      </c>
      <c r="K29" s="77">
        <v>65.572999999999993</v>
      </c>
      <c r="L29" s="77">
        <v>61.558</v>
      </c>
      <c r="M29" s="77">
        <v>21.629000000000001</v>
      </c>
      <c r="N29" s="77">
        <v>21.916</v>
      </c>
      <c r="O29" s="77">
        <v>17.116</v>
      </c>
      <c r="P29" s="77">
        <v>15.29</v>
      </c>
      <c r="Q29" s="77">
        <v>18.902000000000001</v>
      </c>
      <c r="R29" s="77">
        <v>13</v>
      </c>
      <c r="S29" s="77">
        <v>45.963000000000001</v>
      </c>
      <c r="T29" s="77">
        <v>49.423000000000002</v>
      </c>
      <c r="U29" s="77">
        <v>40.978000000000002</v>
      </c>
      <c r="V29" s="77">
        <v>45.442999999999998</v>
      </c>
      <c r="W29" s="77">
        <v>42.518999999999998</v>
      </c>
      <c r="X29" s="77">
        <v>40.478999999999999</v>
      </c>
      <c r="Y29" s="77">
        <v>40.582999999999998</v>
      </c>
      <c r="Z29" s="78"/>
      <c r="AA29" s="79">
        <f>SUM(B29:Z29)</f>
        <v>1082.2829999999999</v>
      </c>
    </row>
    <row r="30" spans="1:27" ht="24.9" customHeight="1" x14ac:dyDescent="0.25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3">
      <c r="A31" s="60" t="s">
        <v>38</v>
      </c>
      <c r="B31" s="61">
        <f t="shared" ref="B31:AA31" si="4">SUM(B28:B30)</f>
        <v>59.234000000000002</v>
      </c>
      <c r="C31" s="62">
        <f t="shared" si="4"/>
        <v>51.063000000000002</v>
      </c>
      <c r="D31" s="62">
        <f t="shared" si="4"/>
        <v>33.881999999999998</v>
      </c>
      <c r="E31" s="62">
        <f t="shared" si="4"/>
        <v>62.036999999999999</v>
      </c>
      <c r="F31" s="62">
        <f t="shared" si="4"/>
        <v>73.778999999999996</v>
      </c>
      <c r="G31" s="62">
        <f t="shared" si="4"/>
        <v>73.805999999999997</v>
      </c>
      <c r="H31" s="62">
        <f t="shared" si="4"/>
        <v>81.117999999999995</v>
      </c>
      <c r="I31" s="62">
        <f t="shared" si="4"/>
        <v>50.545999999999999</v>
      </c>
      <c r="J31" s="62">
        <f t="shared" si="4"/>
        <v>56.445999999999998</v>
      </c>
      <c r="K31" s="62">
        <f t="shared" si="4"/>
        <v>65.572999999999993</v>
      </c>
      <c r="L31" s="62">
        <f t="shared" si="4"/>
        <v>61.558</v>
      </c>
      <c r="M31" s="62">
        <f t="shared" si="4"/>
        <v>21.629000000000001</v>
      </c>
      <c r="N31" s="62">
        <f t="shared" si="4"/>
        <v>21.916</v>
      </c>
      <c r="O31" s="62">
        <f t="shared" si="4"/>
        <v>17.116</v>
      </c>
      <c r="P31" s="62">
        <f t="shared" si="4"/>
        <v>15.29</v>
      </c>
      <c r="Q31" s="62">
        <f t="shared" si="4"/>
        <v>18.902000000000001</v>
      </c>
      <c r="R31" s="62">
        <f t="shared" si="4"/>
        <v>13</v>
      </c>
      <c r="S31" s="62">
        <f t="shared" si="4"/>
        <v>45.963000000000001</v>
      </c>
      <c r="T31" s="62">
        <f t="shared" si="4"/>
        <v>49.423000000000002</v>
      </c>
      <c r="U31" s="62">
        <f t="shared" si="4"/>
        <v>40.978000000000002</v>
      </c>
      <c r="V31" s="62">
        <f t="shared" si="4"/>
        <v>45.442999999999998</v>
      </c>
      <c r="W31" s="62">
        <f t="shared" si="4"/>
        <v>42.518999999999998</v>
      </c>
      <c r="X31" s="62">
        <f t="shared" si="4"/>
        <v>40.478999999999999</v>
      </c>
      <c r="Y31" s="62">
        <f t="shared" si="4"/>
        <v>40.582999999999998</v>
      </c>
      <c r="Z31" s="63">
        <f t="shared" si="4"/>
        <v>0</v>
      </c>
      <c r="AA31" s="64">
        <f t="shared" si="4"/>
        <v>1082.2829999999999</v>
      </c>
    </row>
    <row r="32" spans="1:27" ht="18" customHeight="1" thickBot="1" x14ac:dyDescent="0.3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3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" customHeight="1" x14ac:dyDescent="0.25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" customHeight="1" x14ac:dyDescent="0.25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" customHeight="1" x14ac:dyDescent="0.25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" customHeight="1" x14ac:dyDescent="0.25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" customHeight="1" x14ac:dyDescent="0.25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>
        <v>5.8</v>
      </c>
      <c r="R38" s="99">
        <v>81.7</v>
      </c>
      <c r="S38" s="99">
        <v>61</v>
      </c>
      <c r="T38" s="99"/>
      <c r="U38" s="99"/>
      <c r="V38" s="99"/>
      <c r="W38" s="99"/>
      <c r="X38" s="99"/>
      <c r="Y38" s="99"/>
      <c r="Z38" s="100"/>
      <c r="AA38" s="79">
        <f t="shared" si="5"/>
        <v>148.5</v>
      </c>
    </row>
    <row r="39" spans="1:27" ht="30" customHeight="1" thickBot="1" x14ac:dyDescent="0.3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5.8</v>
      </c>
      <c r="R39" s="88">
        <f t="shared" si="6"/>
        <v>81.7</v>
      </c>
      <c r="S39" s="88">
        <f t="shared" si="6"/>
        <v>61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148.5</v>
      </c>
    </row>
    <row r="40" spans="1:27" ht="18" customHeight="1" thickBot="1" x14ac:dyDescent="0.3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3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" customHeight="1" x14ac:dyDescent="0.25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" customHeight="1" x14ac:dyDescent="0.25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" customHeight="1" x14ac:dyDescent="0.25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" customHeight="1" x14ac:dyDescent="0.25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" customHeight="1" x14ac:dyDescent="0.25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>
        <v>5.8</v>
      </c>
      <c r="R46" s="99">
        <v>81.7</v>
      </c>
      <c r="S46" s="99">
        <v>61</v>
      </c>
      <c r="T46" s="99"/>
      <c r="U46" s="99"/>
      <c r="V46" s="99"/>
      <c r="W46" s="99"/>
      <c r="X46" s="99"/>
      <c r="Y46" s="99"/>
      <c r="Z46" s="100"/>
      <c r="AA46" s="79">
        <f t="shared" si="7"/>
        <v>148.5</v>
      </c>
    </row>
    <row r="47" spans="1:27" ht="24.9" customHeight="1" x14ac:dyDescent="0.25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3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5.8</v>
      </c>
      <c r="R48" s="88">
        <f t="shared" si="8"/>
        <v>81.7</v>
      </c>
      <c r="S48" s="88">
        <f t="shared" si="8"/>
        <v>61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148.5</v>
      </c>
    </row>
    <row r="49" spans="1:27" ht="15.9" customHeight="1" thickBot="1" x14ac:dyDescent="0.3"/>
    <row r="50" spans="1:27" ht="30" customHeight="1" thickBot="1" x14ac:dyDescent="0.3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" customHeight="1" thickBot="1" x14ac:dyDescent="0.3">
      <c r="A51" s="86" t="s">
        <v>38</v>
      </c>
      <c r="B51" s="87">
        <f t="shared" ref="B51:Z51" si="10">SUM(B10:B15)+B25+B39</f>
        <v>59.233999999999995</v>
      </c>
      <c r="C51" s="88">
        <f t="shared" si="10"/>
        <v>51.062999999999995</v>
      </c>
      <c r="D51" s="88">
        <f t="shared" si="10"/>
        <v>33.881999999999998</v>
      </c>
      <c r="E51" s="88">
        <f t="shared" si="10"/>
        <v>62.036999999999999</v>
      </c>
      <c r="F51" s="88">
        <f t="shared" si="10"/>
        <v>73.778999999999996</v>
      </c>
      <c r="G51" s="88">
        <f t="shared" si="10"/>
        <v>73.805999999999997</v>
      </c>
      <c r="H51" s="88">
        <f t="shared" si="10"/>
        <v>81.117999999999995</v>
      </c>
      <c r="I51" s="88">
        <f t="shared" si="10"/>
        <v>50.545999999999999</v>
      </c>
      <c r="J51" s="88">
        <f t="shared" si="10"/>
        <v>56.445999999999998</v>
      </c>
      <c r="K51" s="88">
        <f t="shared" si="10"/>
        <v>65.573000000000008</v>
      </c>
      <c r="L51" s="88">
        <f t="shared" si="10"/>
        <v>61.558</v>
      </c>
      <c r="M51" s="88">
        <f t="shared" si="10"/>
        <v>21.628999999999998</v>
      </c>
      <c r="N51" s="88">
        <f t="shared" si="10"/>
        <v>21.916</v>
      </c>
      <c r="O51" s="88">
        <f t="shared" si="10"/>
        <v>17.116</v>
      </c>
      <c r="P51" s="88">
        <f t="shared" si="10"/>
        <v>15.29</v>
      </c>
      <c r="Q51" s="88">
        <f t="shared" si="10"/>
        <v>24.702000000000002</v>
      </c>
      <c r="R51" s="88">
        <f t="shared" si="10"/>
        <v>94.7</v>
      </c>
      <c r="S51" s="88">
        <f t="shared" si="10"/>
        <v>106.96299999999999</v>
      </c>
      <c r="T51" s="88">
        <f t="shared" si="10"/>
        <v>49.423000000000002</v>
      </c>
      <c r="U51" s="88">
        <f t="shared" si="10"/>
        <v>40.978000000000002</v>
      </c>
      <c r="V51" s="88">
        <f t="shared" si="10"/>
        <v>45.442999999999998</v>
      </c>
      <c r="W51" s="88">
        <f t="shared" si="10"/>
        <v>42.519000000000005</v>
      </c>
      <c r="X51" s="88">
        <f t="shared" si="10"/>
        <v>40.478999999999999</v>
      </c>
      <c r="Y51" s="88">
        <f t="shared" si="10"/>
        <v>40.583000000000006</v>
      </c>
      <c r="Z51" s="89">
        <f t="shared" si="10"/>
        <v>0</v>
      </c>
      <c r="AA51" s="104">
        <f>SUM(B51:Z51)</f>
        <v>1230.7830000000001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09375" defaultRowHeight="13.8" x14ac:dyDescent="0.25"/>
  <cols>
    <col min="1" max="1" width="42.109375" style="5" customWidth="1"/>
    <col min="2" max="23" width="10.6640625" style="5" customWidth="1"/>
    <col min="24" max="25" width="10.77734375" style="5" customWidth="1"/>
    <col min="26" max="26" width="10.6640625" style="5" hidden="1" customWidth="1"/>
    <col min="27" max="27" width="14.6640625" style="5" customWidth="1"/>
    <col min="28" max="16384" width="9.109375" style="5"/>
  </cols>
  <sheetData>
    <row r="1" spans="1:27" ht="39.9" customHeight="1" thickBot="1" x14ac:dyDescent="0.3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3">
      <c r="A2" s="6">
        <v>45401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3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" customHeight="1" x14ac:dyDescent="0.25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>
        <v>5.8</v>
      </c>
      <c r="R4" s="18">
        <v>81.7</v>
      </c>
      <c r="S4" s="18">
        <v>61</v>
      </c>
      <c r="T4" s="18"/>
      <c r="U4" s="18"/>
      <c r="V4" s="18"/>
      <c r="W4" s="18"/>
      <c r="X4" s="18"/>
      <c r="Y4" s="18"/>
      <c r="Z4" s="19"/>
      <c r="AA4" s="111">
        <f>SUM(B4:Z4)</f>
        <v>148.5</v>
      </c>
    </row>
    <row r="5" spans="1:27" ht="24.9" customHeight="1" thickBot="1" x14ac:dyDescent="0.3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3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" customHeight="1" x14ac:dyDescent="0.25">
      <c r="A7" s="26" t="s">
        <v>3</v>
      </c>
      <c r="B7" s="116">
        <v>68.48</v>
      </c>
      <c r="C7" s="117">
        <v>61.47</v>
      </c>
      <c r="D7" s="117">
        <v>59.81</v>
      </c>
      <c r="E7" s="117">
        <v>66.92</v>
      </c>
      <c r="F7" s="117">
        <v>70.650000000000006</v>
      </c>
      <c r="G7" s="117">
        <v>67.77</v>
      </c>
      <c r="H7" s="117">
        <v>101.19</v>
      </c>
      <c r="I7" s="117">
        <v>90.59</v>
      </c>
      <c r="J7" s="117">
        <v>79.38</v>
      </c>
      <c r="K7" s="117">
        <v>69.709999999999994</v>
      </c>
      <c r="L7" s="117">
        <v>61.39</v>
      </c>
      <c r="M7" s="117">
        <v>57.5</v>
      </c>
      <c r="N7" s="117">
        <v>48.72</v>
      </c>
      <c r="O7" s="117">
        <v>46.39</v>
      </c>
      <c r="P7" s="117">
        <v>44.72</v>
      </c>
      <c r="Q7" s="117">
        <v>60</v>
      </c>
      <c r="R7" s="117">
        <v>70.400000000000006</v>
      </c>
      <c r="S7" s="117">
        <v>75.16</v>
      </c>
      <c r="T7" s="117">
        <v>91.45</v>
      </c>
      <c r="U7" s="117">
        <v>113.27</v>
      </c>
      <c r="V7" s="117">
        <v>98.18</v>
      </c>
      <c r="W7" s="117">
        <v>75</v>
      </c>
      <c r="X7" s="117">
        <v>75.14</v>
      </c>
      <c r="Y7" s="117">
        <v>67.510000000000005</v>
      </c>
      <c r="Z7" s="118"/>
      <c r="AA7" s="119">
        <f>IF(SUM(B7:Z7)&lt;&gt;0,AVERAGEIF(B7:Z7,"&lt;&gt;"""),"")</f>
        <v>71.700000000000017</v>
      </c>
    </row>
    <row r="8" spans="1:27" ht="24.9" customHeight="1" thickBot="1" x14ac:dyDescent="0.3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3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3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" customHeight="1" x14ac:dyDescent="0.25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" customHeight="1" x14ac:dyDescent="0.25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" customHeight="1" x14ac:dyDescent="0.25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" customHeight="1" x14ac:dyDescent="0.25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" customHeight="1" x14ac:dyDescent="0.25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0</v>
      </c>
    </row>
    <row r="16" spans="1:27" ht="30" customHeight="1" thickBot="1" x14ac:dyDescent="0.3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0</v>
      </c>
      <c r="E16" s="135">
        <f t="shared" si="1"/>
        <v>0</v>
      </c>
      <c r="F16" s="135">
        <f t="shared" si="1"/>
        <v>0</v>
      </c>
      <c r="G16" s="135">
        <f t="shared" si="1"/>
        <v>0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0</v>
      </c>
    </row>
    <row r="17" spans="1:27" ht="18" customHeight="1" thickBot="1" x14ac:dyDescent="0.3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3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" customHeight="1" x14ac:dyDescent="0.25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" customHeight="1" x14ac:dyDescent="0.25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" customHeight="1" x14ac:dyDescent="0.25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" customHeight="1" x14ac:dyDescent="0.25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" customHeight="1" x14ac:dyDescent="0.25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>
        <v>5.8</v>
      </c>
      <c r="R23" s="133">
        <v>81.7</v>
      </c>
      <c r="S23" s="133">
        <v>61</v>
      </c>
      <c r="T23" s="133"/>
      <c r="U23" s="133"/>
      <c r="V23" s="133"/>
      <c r="W23" s="133"/>
      <c r="X23" s="133"/>
      <c r="Y23" s="133"/>
      <c r="Z23" s="131"/>
      <c r="AA23" s="132">
        <f t="shared" si="2"/>
        <v>148.5</v>
      </c>
    </row>
    <row r="24" spans="1:27" ht="30" customHeight="1" thickBot="1" x14ac:dyDescent="0.3">
      <c r="A24" s="86" t="s">
        <v>48</v>
      </c>
      <c r="B24" s="134">
        <f t="shared" ref="B24:Z24" si="3">IF(LEN(B$2)&gt;0,SUM(B19:B23),"")</f>
        <v>0</v>
      </c>
      <c r="C24" s="135">
        <f t="shared" si="3"/>
        <v>0</v>
      </c>
      <c r="D24" s="135">
        <f t="shared" si="3"/>
        <v>0</v>
      </c>
      <c r="E24" s="135">
        <f t="shared" si="3"/>
        <v>0</v>
      </c>
      <c r="F24" s="135">
        <f t="shared" si="3"/>
        <v>0</v>
      </c>
      <c r="G24" s="135">
        <f t="shared" si="3"/>
        <v>0</v>
      </c>
      <c r="H24" s="135">
        <f t="shared" si="3"/>
        <v>0</v>
      </c>
      <c r="I24" s="135">
        <f t="shared" si="3"/>
        <v>0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5.8</v>
      </c>
      <c r="R24" s="135">
        <f t="shared" si="3"/>
        <v>81.7</v>
      </c>
      <c r="S24" s="135">
        <f t="shared" si="3"/>
        <v>61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148.5</v>
      </c>
    </row>
    <row r="25" spans="1:27" ht="15.9" customHeight="1" x14ac:dyDescent="0.25"/>
    <row r="28" spans="1:27" x14ac:dyDescent="0.25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5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2024-04-18T20:23:29Z</dcterms:created>
  <dcterms:modified xsi:type="dcterms:W3CDTF">2024-04-18T20:23:30Z</dcterms:modified>
</cp:coreProperties>
</file>