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<sst xmlns="http://schemas.openxmlformats.org/spreadsheetml/2006/main" count="117" uniqueCount="53">
  <si>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09/04/2024 23:17:22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</si>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</sst>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9BF-4743-8D18-BBA8ABF708F7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B9BF-4743-8D18-BBA8ABF708F7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43.012</c:v>
                </c:pt>
                <c:pt idx="1">
                  <c:v>270.62799999999999</c:v>
                </c:pt>
                <c:pt idx="2">
                  <c:v>45</c:v>
                </c:pt>
                <c:pt idx="4">
                  <c:v>49.85</c:v>
                </c:pt>
                <c:pt idx="5">
                  <c:v>37.241</c:v>
                </c:pt>
                <c:pt idx="6">
                  <c:v>21.443000000000001</c:v>
                </c:pt>
                <c:pt idx="7">
                  <c:v>84.292000000000002</c:v>
                </c:pt>
                <c:pt idx="8">
                  <c:v>65.082999999999998</c:v>
                </c:pt>
                <c:pt idx="16">
                  <c:v>30.678000000000001</c:v>
                </c:pt>
                <c:pt idx="17">
                  <c:v>8.8699999999999992</c:v>
                </c:pt>
                <c:pt idx="19">
                  <c:v>2.3679999999999999</c:v>
                </c:pt>
                <c:pt idx="20">
                  <c:v>3</c:v>
                </c:pt>
                <c:pt idx="21">
                  <c:v>5.32</c:v>
                </c:pt>
                <c:pt idx="23">
                  <c:v>33.950000000000003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BF-4743-8D18-BBA8ABF708F7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2.7</c:v>
                </c:pt>
                <c:pt idx="3">
                  <c:v>57.9</c:v>
                </c:pt>
                <c:pt idx="4">
                  <c:v>0</c:v>
                </c:pt>
                <c:pt idx="5">
                  <c:v>37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34.1</c:v>
                </c:pt>
                <c:pt idx="19">
                  <c:v>19.5</c:v>
                </c:pt>
                <c:pt idx="20">
                  <c:v>0</c:v>
                </c:pt>
                <c:pt idx="21">
                  <c:v>19.899999999999999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BF-4743-8D18-BBA8ABF708F7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3.7790000000000004</c:v>
                </c:pt>
                <c:pt idx="1">
                  <c:v>3.6949999999999998</c:v>
                </c:pt>
                <c:pt idx="2">
                  <c:v>0.83000000000000007</c:v>
                </c:pt>
                <c:pt idx="3">
                  <c:v>1.0999999999999999</c:v>
                </c:pt>
                <c:pt idx="4">
                  <c:v>1.288</c:v>
                </c:pt>
                <c:pt idx="5">
                  <c:v>0.29799999999999999</c:v>
                </c:pt>
                <c:pt idx="6">
                  <c:v>3.3099999999999996</c:v>
                </c:pt>
                <c:pt idx="7">
                  <c:v>2.4620000000000002</c:v>
                </c:pt>
                <c:pt idx="8">
                  <c:v>18.693999999999999</c:v>
                </c:pt>
                <c:pt idx="9">
                  <c:v>34.539000000000001</c:v>
                </c:pt>
                <c:pt idx="10">
                  <c:v>38.732999999999997</c:v>
                </c:pt>
                <c:pt idx="11">
                  <c:v>58.045999999999999</c:v>
                </c:pt>
                <c:pt idx="12">
                  <c:v>31.053999999999998</c:v>
                </c:pt>
                <c:pt idx="13">
                  <c:v>34.506</c:v>
                </c:pt>
                <c:pt idx="14">
                  <c:v>39.918000000000006</c:v>
                </c:pt>
                <c:pt idx="15">
                  <c:v>27.177</c:v>
                </c:pt>
                <c:pt idx="16">
                  <c:v>0.42199999999999999</c:v>
                </c:pt>
                <c:pt idx="17">
                  <c:v>1E-3</c:v>
                </c:pt>
                <c:pt idx="19">
                  <c:v>0.24299999999999999</c:v>
                </c:pt>
                <c:pt idx="20">
                  <c:v>20.918999999999997</c:v>
                </c:pt>
                <c:pt idx="22">
                  <c:v>2.1959999999999997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BF-4743-8D18-BBA8ABF708F7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B9BF-4743-8D18-BBA8ABF708F7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B9BF-4743-8D18-BBA8ABF70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47.781999999999996</c:v>
                </c:pt>
                <c:pt idx="1">
                  <c:v>275.64300000000003</c:v>
                </c:pt>
                <c:pt idx="2">
                  <c:v>49.017000000000003</c:v>
                </c:pt>
                <c:pt idx="3">
                  <c:v>58.968999999999994</c:v>
                </c:pt>
                <c:pt idx="4">
                  <c:v>51.129000000000005</c:v>
                </c:pt>
                <c:pt idx="5">
                  <c:v>74.539000000000016</c:v>
                </c:pt>
                <c:pt idx="6">
                  <c:v>26.244</c:v>
                </c:pt>
                <c:pt idx="7">
                  <c:v>89.141999999999996</c:v>
                </c:pt>
                <c:pt idx="8">
                  <c:v>91.179000000000002</c:v>
                </c:pt>
                <c:pt idx="9">
                  <c:v>40.961000000000006</c:v>
                </c:pt>
                <c:pt idx="10">
                  <c:v>39.969000000000001</c:v>
                </c:pt>
                <c:pt idx="11">
                  <c:v>58.045999999999999</c:v>
                </c:pt>
                <c:pt idx="12">
                  <c:v>31.446999999999999</c:v>
                </c:pt>
                <c:pt idx="13">
                  <c:v>34.980000000000004</c:v>
                </c:pt>
                <c:pt idx="14">
                  <c:v>39.917999999999999</c:v>
                </c:pt>
                <c:pt idx="15">
                  <c:v>34.700000000000003</c:v>
                </c:pt>
                <c:pt idx="16">
                  <c:v>31.713000000000001</c:v>
                </c:pt>
                <c:pt idx="17">
                  <c:v>10.923000000000002</c:v>
                </c:pt>
                <c:pt idx="18">
                  <c:v>35.942999999999998</c:v>
                </c:pt>
                <c:pt idx="19">
                  <c:v>24.472999999999999</c:v>
                </c:pt>
                <c:pt idx="20">
                  <c:v>24.799999999999997</c:v>
                </c:pt>
                <c:pt idx="21">
                  <c:v>25.619999999999997</c:v>
                </c:pt>
                <c:pt idx="22">
                  <c:v>3.0070000000000001</c:v>
                </c:pt>
                <c:pt idx="23">
                  <c:v>34.524999999999999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9BF-4743-8D18-BBA8ABF70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68.680000000000007</c:v>
                </c:pt>
                <c:pt idx="1">
                  <c:v>73.06</c:v>
                </c:pt>
                <c:pt idx="2">
                  <c:v>59.83</c:v>
                </c:pt>
                <c:pt idx="3">
                  <c:v>57.48</c:v>
                </c:pt>
                <c:pt idx="4">
                  <c:v>59.94</c:v>
                </c:pt>
                <c:pt idx="5">
                  <c:v>66.27</c:v>
                </c:pt>
                <c:pt idx="6">
                  <c:v>82.33</c:v>
                </c:pt>
                <c:pt idx="7">
                  <c:v>98.63</c:v>
                </c:pt>
                <c:pt idx="8">
                  <c:v>77.81</c:v>
                </c:pt>
                <c:pt idx="9">
                  <c:v>57.44</c:v>
                </c:pt>
                <c:pt idx="10">
                  <c:v>34.94</c:v>
                </c:pt>
                <c:pt idx="11">
                  <c:v>22.8</c:v>
                </c:pt>
                <c:pt idx="12">
                  <c:v>15.31</c:v>
                </c:pt>
                <c:pt idx="13">
                  <c:v>9.99</c:v>
                </c:pt>
                <c:pt idx="14">
                  <c:v>17.45</c:v>
                </c:pt>
                <c:pt idx="15">
                  <c:v>41.58</c:v>
                </c:pt>
                <c:pt idx="16">
                  <c:v>58.09</c:v>
                </c:pt>
                <c:pt idx="17">
                  <c:v>72.099999999999994</c:v>
                </c:pt>
                <c:pt idx="18">
                  <c:v>88.18</c:v>
                </c:pt>
                <c:pt idx="19">
                  <c:v>131.84</c:v>
                </c:pt>
                <c:pt idx="20">
                  <c:v>134.22</c:v>
                </c:pt>
                <c:pt idx="21">
                  <c:v>99.48</c:v>
                </c:pt>
                <c:pt idx="22">
                  <c:v>83.43</c:v>
                </c:pt>
                <c:pt idx="23">
                  <c:v>71.19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9BF-4743-8D18-BBA8ABF70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47.781999999999996</v>
      </c>
      <c r="C4" s="18">
        <v>275.64299999999997</v>
      </c>
      <c r="D4" s="18">
        <v>49.017000000000003</v>
      </c>
      <c r="E4" s="18">
        <v>59</v>
      </c>
      <c r="F4" s="18">
        <v>51.137999999999998</v>
      </c>
      <c r="G4" s="18">
        <v>74.539000000000001</v>
      </c>
      <c r="H4" s="18">
        <v>26.244</v>
      </c>
      <c r="I4" s="18">
        <v>89.14200000000001</v>
      </c>
      <c r="J4" s="18">
        <v>91.178999999999988</v>
      </c>
      <c r="K4" s="18">
        <v>40.960999999999999</v>
      </c>
      <c r="L4" s="18">
        <v>39.968999999999994</v>
      </c>
      <c r="M4" s="18">
        <v>58.045999999999999</v>
      </c>
      <c r="N4" s="18">
        <v>31.446999999999999</v>
      </c>
      <c r="O4" s="18">
        <v>34.980000000000004</v>
      </c>
      <c r="P4" s="18">
        <v>39.918000000000006</v>
      </c>
      <c r="Q4" s="18">
        <v>34.677999999999997</v>
      </c>
      <c r="R4" s="18">
        <v>31.713000000000001</v>
      </c>
      <c r="S4" s="18">
        <v>10.923</v>
      </c>
      <c r="T4" s="18">
        <v>35.981999999999999</v>
      </c>
      <c r="U4" s="18">
        <v>24.461999999999996</v>
      </c>
      <c r="V4" s="18">
        <v>24.799999999999997</v>
      </c>
      <c r="W4" s="18">
        <v>25.657</v>
      </c>
      <c r="X4" s="18">
        <v>3.0069999999999997</v>
      </c>
      <c r="Y4" s="18">
        <v>34.524999999999999</v>
      </c>
      <c r="Z4" s="19"/>
      <c r="AA4" s="20">
        <f>SUM(B4:Z4)</f>
        <v>1234.752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68.680000000000007</v>
      </c>
      <c r="C7" s="28">
        <v>73.06</v>
      </c>
      <c r="D7" s="28">
        <v>59.83</v>
      </c>
      <c r="E7" s="28">
        <v>57.48</v>
      </c>
      <c r="F7" s="28">
        <v>59.94</v>
      </c>
      <c r="G7" s="28">
        <v>66.27</v>
      </c>
      <c r="H7" s="28">
        <v>82.33</v>
      </c>
      <c r="I7" s="28">
        <v>98.63</v>
      </c>
      <c r="J7" s="28">
        <v>77.81</v>
      </c>
      <c r="K7" s="28">
        <v>57.44</v>
      </c>
      <c r="L7" s="28">
        <v>34.94</v>
      </c>
      <c r="M7" s="28">
        <v>22.8</v>
      </c>
      <c r="N7" s="28">
        <v>15.31</v>
      </c>
      <c r="O7" s="28">
        <v>9.99</v>
      </c>
      <c r="P7" s="28">
        <v>17.45</v>
      </c>
      <c r="Q7" s="28">
        <v>41.58</v>
      </c>
      <c r="R7" s="28">
        <v>58.09</v>
      </c>
      <c r="S7" s="28">
        <v>72.099999999999994</v>
      </c>
      <c r="T7" s="28">
        <v>88.18</v>
      </c>
      <c r="U7" s="28">
        <v>131.84</v>
      </c>
      <c r="V7" s="28">
        <v>134.22</v>
      </c>
      <c r="W7" s="28">
        <v>99.48</v>
      </c>
      <c r="X7" s="28">
        <v>83.43</v>
      </c>
      <c r="Y7" s="28">
        <v>71.19</v>
      </c>
      <c r="Z7" s="29"/>
      <c r="AA7" s="30">
        <f>IF(SUM(B7:Z7)&lt;&gt;0,AVERAGEIF(B7:Z7,"&lt;&gt;"""),"")</f>
        <v>65.919583333333335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43.012</v>
      </c>
      <c r="C12" s="52">
        <v>270.62799999999999</v>
      </c>
      <c r="D12" s="52">
        <v>45</v>
      </c>
      <c r="E12" s="52"/>
      <c r="F12" s="52">
        <v>49.85</v>
      </c>
      <c r="G12" s="52">
        <v>37.241</v>
      </c>
      <c r="H12" s="52">
        <v>21.443000000000001</v>
      </c>
      <c r="I12" s="52">
        <v>84.292000000000002</v>
      </c>
      <c r="J12" s="52">
        <v>65.082999999999998</v>
      </c>
      <c r="K12" s="52"/>
      <c r="L12" s="52"/>
      <c r="M12" s="52"/>
      <c r="N12" s="52"/>
      <c r="O12" s="52"/>
      <c r="P12" s="52"/>
      <c r="Q12" s="52"/>
      <c r="R12" s="52">
        <v>30.678000000000001</v>
      </c>
      <c r="S12" s="52">
        <v>8.8699999999999992</v>
      </c>
      <c r="T12" s="52"/>
      <c r="U12" s="52">
        <v>2.3679999999999999</v>
      </c>
      <c r="V12" s="52">
        <v>3</v>
      </c>
      <c r="W12" s="52">
        <v>5.32</v>
      </c>
      <c r="X12" s="52"/>
      <c r="Y12" s="52">
        <v>33.950000000000003</v>
      </c>
      <c r="Z12" s="53"/>
      <c r="AA12" s="54">
        <f t="shared" si="0"/>
        <v>700.73500000000013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3.7790000000000004</v>
      </c>
      <c r="C14" s="57">
        <v>3.6949999999999998</v>
      </c>
      <c r="D14" s="57">
        <v>0.83000000000000007</v>
      </c>
      <c r="E14" s="57">
        <v>1.0999999999999999</v>
      </c>
      <c r="F14" s="57">
        <v>1.288</v>
      </c>
      <c r="G14" s="57">
        <v>0.29799999999999999</v>
      </c>
      <c r="H14" s="57">
        <v>3.3099999999999996</v>
      </c>
      <c r="I14" s="57">
        <v>2.4620000000000002</v>
      </c>
      <c r="J14" s="57">
        <v>18.693999999999999</v>
      </c>
      <c r="K14" s="57">
        <v>34.539000000000001</v>
      </c>
      <c r="L14" s="57">
        <v>38.732999999999997</v>
      </c>
      <c r="M14" s="57">
        <v>58.045999999999999</v>
      </c>
      <c r="N14" s="57">
        <v>31.053999999999998</v>
      </c>
      <c r="O14" s="57">
        <v>34.506</v>
      </c>
      <c r="P14" s="57">
        <v>39.918000000000006</v>
      </c>
      <c r="Q14" s="57">
        <v>27.177</v>
      </c>
      <c r="R14" s="57">
        <v>0.42199999999999999</v>
      </c>
      <c r="S14" s="57">
        <v>1E-3</v>
      </c>
      <c r="T14" s="57"/>
      <c r="U14" s="57">
        <v>0.24299999999999999</v>
      </c>
      <c r="V14" s="57">
        <v>20.918999999999997</v>
      </c>
      <c r="W14" s="57"/>
      <c r="X14" s="57">
        <v>2.1959999999999997</v>
      </c>
      <c r="Y14" s="57"/>
      <c r="Z14" s="58"/>
      <c r="AA14" s="59">
        <f t="shared" si="0"/>
        <v>323.21000000000004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46.791000000000004</v>
      </c>
      <c r="C16" s="62">
        <f t="shared" ref="C16:Z16" si="1">IF(LEN(C$2)&gt;0,SUM(C10:C15),"")</f>
        <v>274.32299999999998</v>
      </c>
      <c r="D16" s="62">
        <f t="shared" si="1"/>
        <v>45.83</v>
      </c>
      <c r="E16" s="62">
        <f t="shared" si="1"/>
        <v>1.0999999999999999</v>
      </c>
      <c r="F16" s="62">
        <f t="shared" si="1"/>
        <v>51.137999999999998</v>
      </c>
      <c r="G16" s="62">
        <f t="shared" si="1"/>
        <v>37.539000000000001</v>
      </c>
      <c r="H16" s="62">
        <f t="shared" si="1"/>
        <v>24.753</v>
      </c>
      <c r="I16" s="62">
        <f t="shared" si="1"/>
        <v>86.754000000000005</v>
      </c>
      <c r="J16" s="62">
        <f t="shared" si="1"/>
        <v>83.777000000000001</v>
      </c>
      <c r="K16" s="62">
        <f t="shared" si="1"/>
        <v>34.539000000000001</v>
      </c>
      <c r="L16" s="62">
        <f t="shared" si="1"/>
        <v>38.732999999999997</v>
      </c>
      <c r="M16" s="62">
        <f t="shared" si="1"/>
        <v>58.045999999999999</v>
      </c>
      <c r="N16" s="62">
        <f t="shared" si="1"/>
        <v>31.053999999999998</v>
      </c>
      <c r="O16" s="62">
        <f t="shared" si="1"/>
        <v>34.506</v>
      </c>
      <c r="P16" s="62">
        <f t="shared" si="1"/>
        <v>39.918000000000006</v>
      </c>
      <c r="Q16" s="62">
        <f t="shared" si="1"/>
        <v>27.177</v>
      </c>
      <c r="R16" s="62">
        <f t="shared" si="1"/>
        <v>31.1</v>
      </c>
      <c r="S16" s="62">
        <f t="shared" si="1"/>
        <v>8.8709999999999987</v>
      </c>
      <c r="T16" s="62">
        <f t="shared" si="1"/>
        <v>0</v>
      </c>
      <c r="U16" s="62">
        <f t="shared" si="1"/>
        <v>2.6109999999999998</v>
      </c>
      <c r="V16" s="62">
        <f t="shared" si="1"/>
        <v>23.918999999999997</v>
      </c>
      <c r="W16" s="62">
        <f t="shared" si="1"/>
        <v>5.32</v>
      </c>
      <c r="X16" s="62">
        <f t="shared" si="1"/>
        <v>2.1959999999999997</v>
      </c>
      <c r="Y16" s="62">
        <f t="shared" si="1"/>
        <v>33.950000000000003</v>
      </c>
      <c r="Z16" s="63" t="str">
        <f t="shared" si="1"/>
        <v/>
      </c>
      <c r="AA16" s="64">
        <f>SUM(AA10:AA15)</f>
        <v>1023.9450000000002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>
        <v>3.9</v>
      </c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3.9</v>
      </c>
    </row>
    <row r="20" spans="1:27" ht="24.95" customHeight="1" x14ac:dyDescent="0.2">
      <c r="A20" s="75" t="s">
        <v>15</v>
      </c>
      <c r="B20" s="76">
        <v>0.99099999999999999</v>
      </c>
      <c r="C20" s="77">
        <v>0.754</v>
      </c>
      <c r="D20" s="77">
        <v>0.48699999999999999</v>
      </c>
      <c r="E20" s="77"/>
      <c r="F20" s="77"/>
      <c r="G20" s="77"/>
      <c r="H20" s="77">
        <v>1.4910000000000001</v>
      </c>
      <c r="I20" s="77">
        <v>2.206</v>
      </c>
      <c r="J20" s="77">
        <v>7.4020000000000001</v>
      </c>
      <c r="K20" s="77">
        <v>6.1230000000000002</v>
      </c>
      <c r="L20" s="77">
        <v>1.236</v>
      </c>
      <c r="M20" s="77"/>
      <c r="N20" s="77">
        <v>0.39300000000000002</v>
      </c>
      <c r="O20" s="77">
        <v>0.45700000000000002</v>
      </c>
      <c r="P20" s="77"/>
      <c r="Q20" s="77">
        <v>1.726</v>
      </c>
      <c r="R20" s="77"/>
      <c r="S20" s="77"/>
      <c r="T20" s="77"/>
      <c r="U20" s="77">
        <v>0.182</v>
      </c>
      <c r="V20" s="77"/>
      <c r="W20" s="77"/>
      <c r="X20" s="77"/>
      <c r="Y20" s="77"/>
      <c r="Z20" s="78"/>
      <c r="AA20" s="79">
        <f t="shared" si="2"/>
        <v>23.448</v>
      </c>
    </row>
    <row r="21" spans="1:27" ht="24.95" customHeight="1" x14ac:dyDescent="0.2">
      <c r="A21" s="75" t="s">
        <v>16</v>
      </c>
      <c r="B21" s="80"/>
      <c r="C21" s="81">
        <v>0.56599999999999995</v>
      </c>
      <c r="D21" s="81"/>
      <c r="E21" s="81"/>
      <c r="F21" s="81"/>
      <c r="G21" s="81"/>
      <c r="H21" s="81"/>
      <c r="I21" s="81">
        <v>0.182</v>
      </c>
      <c r="J21" s="81"/>
      <c r="K21" s="81">
        <v>0.29899999999999999</v>
      </c>
      <c r="L21" s="81"/>
      <c r="M21" s="81"/>
      <c r="N21" s="81"/>
      <c r="O21" s="81">
        <v>1.7000000000000001E-2</v>
      </c>
      <c r="P21" s="81"/>
      <c r="Q21" s="81">
        <v>1.875</v>
      </c>
      <c r="R21" s="81">
        <v>0.61299999999999999</v>
      </c>
      <c r="S21" s="81">
        <v>2.052</v>
      </c>
      <c r="T21" s="81">
        <v>1.8819999999999999</v>
      </c>
      <c r="U21" s="81">
        <v>2.169</v>
      </c>
      <c r="V21" s="81">
        <v>0.88100000000000001</v>
      </c>
      <c r="W21" s="81">
        <v>0.437</v>
      </c>
      <c r="X21" s="81">
        <v>0.81100000000000005</v>
      </c>
      <c r="Y21" s="81">
        <v>0.57499999999999996</v>
      </c>
      <c r="Z21" s="78"/>
      <c r="AA21" s="79">
        <f t="shared" si="2"/>
        <v>12.358999999999998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0.99099999999999999</v>
      </c>
      <c r="C25" s="88">
        <f t="shared" ref="C25:Z25" si="3">IF(LEN(C$2)&gt;0,SUM(C19:C24),"")</f>
        <v>1.3199999999999998</v>
      </c>
      <c r="D25" s="88">
        <f t="shared" si="3"/>
        <v>0.48699999999999999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1.4910000000000001</v>
      </c>
      <c r="I25" s="88">
        <f t="shared" si="3"/>
        <v>2.3879999999999999</v>
      </c>
      <c r="J25" s="88">
        <f t="shared" si="3"/>
        <v>7.4020000000000001</v>
      </c>
      <c r="K25" s="88">
        <f t="shared" si="3"/>
        <v>6.4220000000000006</v>
      </c>
      <c r="L25" s="88">
        <f t="shared" si="3"/>
        <v>1.236</v>
      </c>
      <c r="M25" s="88">
        <f t="shared" si="3"/>
        <v>0</v>
      </c>
      <c r="N25" s="88">
        <f t="shared" si="3"/>
        <v>0.39300000000000002</v>
      </c>
      <c r="O25" s="88">
        <f t="shared" si="3"/>
        <v>0.47400000000000003</v>
      </c>
      <c r="P25" s="88">
        <f t="shared" si="3"/>
        <v>0</v>
      </c>
      <c r="Q25" s="88">
        <f t="shared" si="3"/>
        <v>7.5009999999999994</v>
      </c>
      <c r="R25" s="88">
        <f t="shared" si="3"/>
        <v>0.61299999999999999</v>
      </c>
      <c r="S25" s="88">
        <f t="shared" si="3"/>
        <v>2.052</v>
      </c>
      <c r="T25" s="88">
        <f t="shared" si="3"/>
        <v>1.8819999999999999</v>
      </c>
      <c r="U25" s="88">
        <f t="shared" si="3"/>
        <v>2.351</v>
      </c>
      <c r="V25" s="88">
        <f t="shared" si="3"/>
        <v>0.88100000000000001</v>
      </c>
      <c r="W25" s="88">
        <f t="shared" si="3"/>
        <v>0.437</v>
      </c>
      <c r="X25" s="88">
        <f t="shared" si="3"/>
        <v>0.81100000000000005</v>
      </c>
      <c r="Y25" s="88">
        <f t="shared" si="3"/>
        <v>0.57499999999999996</v>
      </c>
      <c r="Z25" s="89" t="str">
        <f t="shared" si="3"/>
        <v/>
      </c>
      <c r="AA25" s="90">
        <f>SUM(AA19:AA24)</f>
        <v>39.706999999999994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47.781999999999996</v>
      </c>
      <c r="C29" s="77">
        <v>275.64299999999997</v>
      </c>
      <c r="D29" s="77">
        <v>46.317</v>
      </c>
      <c r="E29" s="77">
        <v>1.1000000000000001</v>
      </c>
      <c r="F29" s="77">
        <v>51.137999999999998</v>
      </c>
      <c r="G29" s="77">
        <v>37.539000000000001</v>
      </c>
      <c r="H29" s="77">
        <v>26.244</v>
      </c>
      <c r="I29" s="77">
        <v>89.141999999999996</v>
      </c>
      <c r="J29" s="77">
        <v>91.179000000000002</v>
      </c>
      <c r="K29" s="77">
        <v>40.960999999999999</v>
      </c>
      <c r="L29" s="77">
        <v>39.969000000000001</v>
      </c>
      <c r="M29" s="77">
        <v>58.045999999999999</v>
      </c>
      <c r="N29" s="77">
        <v>31.446999999999999</v>
      </c>
      <c r="O29" s="77">
        <v>34.979999999999997</v>
      </c>
      <c r="P29" s="77">
        <v>39.917999999999999</v>
      </c>
      <c r="Q29" s="77">
        <v>34.677999999999997</v>
      </c>
      <c r="R29" s="77">
        <v>31.713000000000001</v>
      </c>
      <c r="S29" s="77">
        <v>10.923</v>
      </c>
      <c r="T29" s="77">
        <v>1.8819999999999999</v>
      </c>
      <c r="U29" s="77">
        <v>4.9619999999999997</v>
      </c>
      <c r="V29" s="77">
        <v>24.8</v>
      </c>
      <c r="W29" s="77">
        <v>5.7569999999999997</v>
      </c>
      <c r="X29" s="77">
        <v>3.0070000000000001</v>
      </c>
      <c r="Y29" s="77">
        <v>34.524999999999999</v>
      </c>
      <c r="Z29" s="78"/>
      <c r="AA29" s="79">
        <f>SUM(B29:Z29)</f>
        <v>1063.652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47.781999999999996</v>
      </c>
      <c r="C31" s="62">
        <f t="shared" ref="C31:Z31" si="4">IF(LEN(C$2)&gt;0,SUM(C28:C30),"")</f>
        <v>275.64299999999997</v>
      </c>
      <c r="D31" s="62">
        <f t="shared" si="4"/>
        <v>46.317</v>
      </c>
      <c r="E31" s="62">
        <f t="shared" si="4"/>
        <v>1.1000000000000001</v>
      </c>
      <c r="F31" s="62">
        <f t="shared" si="4"/>
        <v>51.137999999999998</v>
      </c>
      <c r="G31" s="62">
        <f t="shared" si="4"/>
        <v>37.539000000000001</v>
      </c>
      <c r="H31" s="62">
        <f t="shared" si="4"/>
        <v>26.244</v>
      </c>
      <c r="I31" s="62">
        <f t="shared" si="4"/>
        <v>89.141999999999996</v>
      </c>
      <c r="J31" s="62">
        <f t="shared" si="4"/>
        <v>91.179000000000002</v>
      </c>
      <c r="K31" s="62">
        <f t="shared" si="4"/>
        <v>40.960999999999999</v>
      </c>
      <c r="L31" s="62">
        <f t="shared" si="4"/>
        <v>39.969000000000001</v>
      </c>
      <c r="M31" s="62">
        <f t="shared" si="4"/>
        <v>58.045999999999999</v>
      </c>
      <c r="N31" s="62">
        <f t="shared" si="4"/>
        <v>31.446999999999999</v>
      </c>
      <c r="O31" s="62">
        <f t="shared" si="4"/>
        <v>34.979999999999997</v>
      </c>
      <c r="P31" s="62">
        <f t="shared" si="4"/>
        <v>39.917999999999999</v>
      </c>
      <c r="Q31" s="62">
        <f t="shared" si="4"/>
        <v>34.677999999999997</v>
      </c>
      <c r="R31" s="62">
        <f t="shared" si="4"/>
        <v>31.713000000000001</v>
      </c>
      <c r="S31" s="62">
        <f t="shared" si="4"/>
        <v>10.923</v>
      </c>
      <c r="T31" s="62">
        <f t="shared" si="4"/>
        <v>1.8819999999999999</v>
      </c>
      <c r="U31" s="62">
        <f t="shared" si="4"/>
        <v>4.9619999999999997</v>
      </c>
      <c r="V31" s="62">
        <f t="shared" si="4"/>
        <v>24.8</v>
      </c>
      <c r="W31" s="62">
        <f t="shared" si="4"/>
        <v>5.7569999999999997</v>
      </c>
      <c r="X31" s="62">
        <f t="shared" si="4"/>
        <v>3.0070000000000001</v>
      </c>
      <c r="Y31" s="62">
        <f t="shared" si="4"/>
        <v>34.524999999999999</v>
      </c>
      <c r="Z31" s="63" t="str">
        <f t="shared" si="4"/>
        <v/>
      </c>
      <c r="AA31" s="64">
        <f>SUM(AA28:AA30)</f>
        <v>1063.652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>
        <v>2.7</v>
      </c>
      <c r="E38" s="99">
        <v>57.9</v>
      </c>
      <c r="F38" s="99"/>
      <c r="G38" s="99">
        <v>37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34.1</v>
      </c>
      <c r="U38" s="99">
        <v>19.5</v>
      </c>
      <c r="V38" s="99"/>
      <c r="W38" s="99">
        <v>19.899999999999999</v>
      </c>
      <c r="X38" s="99"/>
      <c r="Y38" s="99"/>
      <c r="Z38" s="100"/>
      <c r="AA38" s="79">
        <f t="shared" si="5"/>
        <v>171.1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2.7</v>
      </c>
      <c r="E39" s="88">
        <f t="shared" si="6"/>
        <v>57.9</v>
      </c>
      <c r="F39" s="88">
        <f t="shared" si="6"/>
        <v>0</v>
      </c>
      <c r="G39" s="88">
        <f t="shared" si="6"/>
        <v>37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34.1</v>
      </c>
      <c r="U39" s="88">
        <f t="shared" si="6"/>
        <v>19.5</v>
      </c>
      <c r="V39" s="88">
        <f t="shared" si="6"/>
        <v>0</v>
      </c>
      <c r="W39" s="88">
        <f t="shared" si="6"/>
        <v>19.899999999999999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171.1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>
        <v>2.7</v>
      </c>
      <c r="E46" s="99">
        <v>57.9</v>
      </c>
      <c r="F46" s="99"/>
      <c r="G46" s="99">
        <v>37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34.1</v>
      </c>
      <c r="U46" s="99">
        <v>19.5</v>
      </c>
      <c r="V46" s="99"/>
      <c r="W46" s="99">
        <v>19.899999999999999</v>
      </c>
      <c r="X46" s="99"/>
      <c r="Y46" s="99"/>
      <c r="Z46" s="100"/>
      <c r="AA46" s="79">
        <f t="shared" si="7"/>
        <v>171.1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2.7</v>
      </c>
      <c r="E48" s="88">
        <f t="shared" si="8"/>
        <v>57.9</v>
      </c>
      <c r="F48" s="88">
        <f t="shared" si="8"/>
        <v>0</v>
      </c>
      <c r="G48" s="88">
        <f t="shared" si="8"/>
        <v>37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34.1</v>
      </c>
      <c r="U48" s="88">
        <f t="shared" si="8"/>
        <v>19.5</v>
      </c>
      <c r="V48" s="88">
        <f t="shared" si="8"/>
        <v>0</v>
      </c>
      <c r="W48" s="88">
        <f t="shared" si="8"/>
        <v>19.899999999999999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171.1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47.782000000000004</v>
      </c>
      <c r="C51" s="88">
        <f t="shared" si="10"/>
        <v>275.64299999999997</v>
      </c>
      <c r="D51" s="88">
        <f t="shared" si="10"/>
        <v>49.017000000000003</v>
      </c>
      <c r="E51" s="88">
        <f t="shared" si="10"/>
        <v>59</v>
      </c>
      <c r="F51" s="88">
        <f t="shared" si="10"/>
        <v>51.137999999999998</v>
      </c>
      <c r="G51" s="88">
        <f t="shared" si="10"/>
        <v>74.539000000000001</v>
      </c>
      <c r="H51" s="88">
        <f t="shared" si="10"/>
        <v>26.244</v>
      </c>
      <c r="I51" s="88">
        <f t="shared" si="10"/>
        <v>89.14200000000001</v>
      </c>
      <c r="J51" s="88">
        <f t="shared" si="10"/>
        <v>91.179000000000002</v>
      </c>
      <c r="K51" s="88">
        <f t="shared" si="10"/>
        <v>40.960999999999999</v>
      </c>
      <c r="L51" s="88">
        <f t="shared" si="10"/>
        <v>39.968999999999994</v>
      </c>
      <c r="M51" s="88">
        <f t="shared" si="10"/>
        <v>58.045999999999999</v>
      </c>
      <c r="N51" s="88">
        <f t="shared" si="10"/>
        <v>31.446999999999999</v>
      </c>
      <c r="O51" s="88">
        <f t="shared" si="10"/>
        <v>34.979999999999997</v>
      </c>
      <c r="P51" s="88">
        <f t="shared" si="10"/>
        <v>39.918000000000006</v>
      </c>
      <c r="Q51" s="88">
        <f t="shared" si="10"/>
        <v>34.677999999999997</v>
      </c>
      <c r="R51" s="88">
        <f t="shared" si="10"/>
        <v>31.713000000000001</v>
      </c>
      <c r="S51" s="88">
        <f t="shared" si="10"/>
        <v>10.922999999999998</v>
      </c>
      <c r="T51" s="88">
        <f t="shared" si="10"/>
        <v>35.981999999999999</v>
      </c>
      <c r="U51" s="88">
        <f t="shared" si="10"/>
        <v>24.462</v>
      </c>
      <c r="V51" s="88">
        <f t="shared" si="10"/>
        <v>24.799999999999997</v>
      </c>
      <c r="W51" s="88">
        <f t="shared" si="10"/>
        <v>25.657</v>
      </c>
      <c r="X51" s="88">
        <f t="shared" si="10"/>
        <v>3.0069999999999997</v>
      </c>
      <c r="Y51" s="88">
        <f t="shared" si="10"/>
        <v>34.525000000000006</v>
      </c>
      <c r="Z51" s="89" t="str">
        <f t="shared" si="10"/>
        <v/>
      </c>
      <c r="AA51" s="104">
        <f>SUM(B51:Z51)</f>
        <v>1234.752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45392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47.781999999999996</v>
      </c>
      <c r="C4" s="18">
        <v>275.64300000000003</v>
      </c>
      <c r="D4" s="18">
        <v>49.017000000000003</v>
      </c>
      <c r="E4" s="18">
        <v>58.968999999999994</v>
      </c>
      <c r="F4" s="18">
        <v>51.129000000000005</v>
      </c>
      <c r="G4" s="18">
        <v>74.539000000000016</v>
      </c>
      <c r="H4" s="18">
        <v>26.244</v>
      </c>
      <c r="I4" s="18">
        <v>89.141999999999996</v>
      </c>
      <c r="J4" s="18">
        <v>91.179000000000002</v>
      </c>
      <c r="K4" s="18">
        <v>40.961000000000006</v>
      </c>
      <c r="L4" s="18">
        <v>39.969000000000001</v>
      </c>
      <c r="M4" s="18">
        <v>58.045999999999999</v>
      </c>
      <c r="N4" s="18">
        <v>31.446999999999999</v>
      </c>
      <c r="O4" s="18">
        <v>34.980000000000004</v>
      </c>
      <c r="P4" s="18">
        <v>39.917999999999999</v>
      </c>
      <c r="Q4" s="18">
        <v>34.700000000000003</v>
      </c>
      <c r="R4" s="18">
        <v>31.713000000000001</v>
      </c>
      <c r="S4" s="18">
        <v>10.923000000000002</v>
      </c>
      <c r="T4" s="18">
        <v>35.942999999999998</v>
      </c>
      <c r="U4" s="18">
        <v>24.472999999999999</v>
      </c>
      <c r="V4" s="18">
        <v>24.799999999999997</v>
      </c>
      <c r="W4" s="18">
        <v>25.619999999999997</v>
      </c>
      <c r="X4" s="18">
        <v>3.0070000000000001</v>
      </c>
      <c r="Y4" s="18">
        <v>34.524999999999999</v>
      </c>
      <c r="Z4" s="19"/>
      <c r="AA4" s="20">
        <f>SUM(B4:Z4)</f>
        <v>1234.6690000000001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68.680000000000007</v>
      </c>
      <c r="C7" s="28">
        <v>73.06</v>
      </c>
      <c r="D7" s="28">
        <v>59.83</v>
      </c>
      <c r="E7" s="28">
        <v>57.48</v>
      </c>
      <c r="F7" s="28">
        <v>59.94</v>
      </c>
      <c r="G7" s="28">
        <v>66.27</v>
      </c>
      <c r="H7" s="28">
        <v>82.33</v>
      </c>
      <c r="I7" s="28">
        <v>98.63</v>
      </c>
      <c r="J7" s="28">
        <v>77.81</v>
      </c>
      <c r="K7" s="28">
        <v>57.44</v>
      </c>
      <c r="L7" s="28">
        <v>34.94</v>
      </c>
      <c r="M7" s="28">
        <v>22.8</v>
      </c>
      <c r="N7" s="28">
        <v>15.31</v>
      </c>
      <c r="O7" s="28">
        <v>9.99</v>
      </c>
      <c r="P7" s="28">
        <v>17.45</v>
      </c>
      <c r="Q7" s="28">
        <v>41.58</v>
      </c>
      <c r="R7" s="28">
        <v>58.09</v>
      </c>
      <c r="S7" s="28">
        <v>72.099999999999994</v>
      </c>
      <c r="T7" s="28">
        <v>88.18</v>
      </c>
      <c r="U7" s="28">
        <v>131.84</v>
      </c>
      <c r="V7" s="28">
        <v>134.22</v>
      </c>
      <c r="W7" s="28">
        <v>99.48</v>
      </c>
      <c r="X7" s="28">
        <v>83.43</v>
      </c>
      <c r="Y7" s="28">
        <v>71.19</v>
      </c>
      <c r="Z7" s="29"/>
      <c r="AA7" s="30">
        <f>IF(SUM(B7:Z7)&lt;&gt;0,AVERAGEIF(B7:Z7,"&lt;&gt;"""),"")</f>
        <v>65.919583333333335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>
        <v>4.6120000000000001</v>
      </c>
      <c r="M12" s="52">
        <v>30</v>
      </c>
      <c r="N12" s="52">
        <v>23.731999999999999</v>
      </c>
      <c r="O12" s="52">
        <v>27.945</v>
      </c>
      <c r="P12" s="52">
        <v>18.215</v>
      </c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104.504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33.25</v>
      </c>
      <c r="C14" s="57">
        <v>18.399999999999999</v>
      </c>
      <c r="D14" s="57">
        <v>40.900000000000006</v>
      </c>
      <c r="E14" s="57">
        <v>40.5</v>
      </c>
      <c r="F14" s="57">
        <v>16.8</v>
      </c>
      <c r="G14" s="57">
        <v>55.75</v>
      </c>
      <c r="H14" s="57">
        <v>19.835000000000001</v>
      </c>
      <c r="I14" s="57">
        <v>73.113</v>
      </c>
      <c r="J14" s="57">
        <v>72.41</v>
      </c>
      <c r="K14" s="57">
        <v>31.872</v>
      </c>
      <c r="L14" s="57">
        <v>25.663</v>
      </c>
      <c r="M14" s="57">
        <v>11.308</v>
      </c>
      <c r="N14" s="57">
        <v>0.499</v>
      </c>
      <c r="O14" s="57"/>
      <c r="P14" s="57">
        <v>1.7649999999999999</v>
      </c>
      <c r="Q14" s="57"/>
      <c r="R14" s="57">
        <v>9.9260000000000002</v>
      </c>
      <c r="S14" s="57">
        <v>4.5680000000000005</v>
      </c>
      <c r="T14" s="57">
        <v>3.0060000000000002</v>
      </c>
      <c r="U14" s="57">
        <v>1.194</v>
      </c>
      <c r="V14" s="57"/>
      <c r="W14" s="57">
        <v>2.335</v>
      </c>
      <c r="X14" s="57"/>
      <c r="Y14" s="57">
        <v>10.01</v>
      </c>
      <c r="Z14" s="58"/>
      <c r="AA14" s="59">
        <f t="shared" si="0"/>
        <v>473.10399999999993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33.25</v>
      </c>
      <c r="C16" s="62">
        <f t="shared" ref="C16:Z16" si="1">IF(LEN(C$2)&gt;0,SUM(C10:C15),"")</f>
        <v>18.399999999999999</v>
      </c>
      <c r="D16" s="62">
        <f t="shared" si="1"/>
        <v>40.900000000000006</v>
      </c>
      <c r="E16" s="62">
        <f t="shared" si="1"/>
        <v>40.5</v>
      </c>
      <c r="F16" s="62">
        <f t="shared" si="1"/>
        <v>16.8</v>
      </c>
      <c r="G16" s="62">
        <f t="shared" si="1"/>
        <v>55.75</v>
      </c>
      <c r="H16" s="62">
        <f t="shared" si="1"/>
        <v>19.835000000000001</v>
      </c>
      <c r="I16" s="62">
        <f t="shared" si="1"/>
        <v>73.113</v>
      </c>
      <c r="J16" s="62">
        <f t="shared" si="1"/>
        <v>72.41</v>
      </c>
      <c r="K16" s="62">
        <f t="shared" si="1"/>
        <v>31.872</v>
      </c>
      <c r="L16" s="62">
        <f t="shared" si="1"/>
        <v>30.274999999999999</v>
      </c>
      <c r="M16" s="62">
        <f t="shared" si="1"/>
        <v>41.308</v>
      </c>
      <c r="N16" s="62">
        <f t="shared" si="1"/>
        <v>24.230999999999998</v>
      </c>
      <c r="O16" s="62">
        <f t="shared" si="1"/>
        <v>27.945</v>
      </c>
      <c r="P16" s="62">
        <f t="shared" si="1"/>
        <v>19.98</v>
      </c>
      <c r="Q16" s="62">
        <f t="shared" si="1"/>
        <v>0</v>
      </c>
      <c r="R16" s="62">
        <f t="shared" si="1"/>
        <v>9.9260000000000002</v>
      </c>
      <c r="S16" s="62">
        <f t="shared" si="1"/>
        <v>4.5680000000000005</v>
      </c>
      <c r="T16" s="62">
        <f t="shared" si="1"/>
        <v>3.0060000000000002</v>
      </c>
      <c r="U16" s="62">
        <f t="shared" si="1"/>
        <v>1.194</v>
      </c>
      <c r="V16" s="62">
        <f t="shared" si="1"/>
        <v>0</v>
      </c>
      <c r="W16" s="62">
        <f t="shared" si="1"/>
        <v>2.335</v>
      </c>
      <c r="X16" s="62">
        <f t="shared" si="1"/>
        <v>0</v>
      </c>
      <c r="Y16" s="62">
        <f t="shared" si="1"/>
        <v>10.01</v>
      </c>
      <c r="Z16" s="63" t="str">
        <f t="shared" si="1"/>
        <v/>
      </c>
      <c r="AA16" s="64">
        <f>SUM(AA10:AA15)</f>
        <v>577.60799999999995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>
        <v>4.984</v>
      </c>
      <c r="N19" s="72">
        <v>4.9870000000000001</v>
      </c>
      <c r="O19" s="72">
        <v>4.99</v>
      </c>
      <c r="P19" s="72">
        <v>4.9859999999999998</v>
      </c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19.946999999999999</v>
      </c>
    </row>
    <row r="20" spans="1:27" ht="24.95" customHeight="1" x14ac:dyDescent="0.2">
      <c r="A20" s="75" t="s">
        <v>15</v>
      </c>
      <c r="B20" s="76">
        <v>6.2460000000000004</v>
      </c>
      <c r="C20" s="77">
        <v>3.2989999999999999</v>
      </c>
      <c r="D20" s="77">
        <v>3.2829999999999999</v>
      </c>
      <c r="E20" s="77">
        <v>6.4640000000000004</v>
      </c>
      <c r="F20" s="77">
        <v>3.407</v>
      </c>
      <c r="G20" s="77">
        <v>10.457000000000001</v>
      </c>
      <c r="H20" s="77">
        <v>4.5670000000000002</v>
      </c>
      <c r="I20" s="77">
        <v>5.7030000000000003</v>
      </c>
      <c r="J20" s="77">
        <v>12.957000000000001</v>
      </c>
      <c r="K20" s="77">
        <v>4.7359999999999998</v>
      </c>
      <c r="L20" s="77">
        <v>4.5739999999999998</v>
      </c>
      <c r="M20" s="77">
        <v>4.5449999999999999</v>
      </c>
      <c r="N20" s="77"/>
      <c r="O20" s="77"/>
      <c r="P20" s="77">
        <v>1.2170000000000001</v>
      </c>
      <c r="Q20" s="77"/>
      <c r="R20" s="77"/>
      <c r="S20" s="77"/>
      <c r="T20" s="77">
        <v>3.4</v>
      </c>
      <c r="U20" s="77">
        <v>3.36</v>
      </c>
      <c r="V20" s="77"/>
      <c r="W20" s="77">
        <v>2.76</v>
      </c>
      <c r="X20" s="77"/>
      <c r="Y20" s="77"/>
      <c r="Z20" s="78"/>
      <c r="AA20" s="79">
        <f t="shared" si="2"/>
        <v>80.975000000000023</v>
      </c>
    </row>
    <row r="21" spans="1:27" ht="24.95" customHeight="1" x14ac:dyDescent="0.2">
      <c r="A21" s="75" t="s">
        <v>16</v>
      </c>
      <c r="B21" s="80">
        <v>8.2860000000000014</v>
      </c>
      <c r="C21" s="81">
        <v>12.343999999999999</v>
      </c>
      <c r="D21" s="81">
        <v>4.8339999999999996</v>
      </c>
      <c r="E21" s="81">
        <v>12.004999999999999</v>
      </c>
      <c r="F21" s="81">
        <v>12.522</v>
      </c>
      <c r="G21" s="81">
        <v>8.3320000000000007</v>
      </c>
      <c r="H21" s="81">
        <v>1.8420000000000001</v>
      </c>
      <c r="I21" s="81">
        <v>10.326000000000001</v>
      </c>
      <c r="J21" s="81">
        <v>5.8120000000000003</v>
      </c>
      <c r="K21" s="81">
        <v>4.3529999999999998</v>
      </c>
      <c r="L21" s="81">
        <v>5.12</v>
      </c>
      <c r="M21" s="81">
        <v>7.2089999999999996</v>
      </c>
      <c r="N21" s="81">
        <v>2.2290000000000001</v>
      </c>
      <c r="O21" s="81">
        <v>2.0449999999999999</v>
      </c>
      <c r="P21" s="81">
        <v>13.734999999999999</v>
      </c>
      <c r="Q21" s="81"/>
      <c r="R21" s="81">
        <v>21.786999999999999</v>
      </c>
      <c r="S21" s="81">
        <v>6.3550000000000004</v>
      </c>
      <c r="T21" s="81">
        <v>29.536999999999999</v>
      </c>
      <c r="U21" s="81">
        <v>19.918999999999997</v>
      </c>
      <c r="V21" s="81">
        <v>11.1</v>
      </c>
      <c r="W21" s="81">
        <v>20.524999999999999</v>
      </c>
      <c r="X21" s="81">
        <v>3.0070000000000001</v>
      </c>
      <c r="Y21" s="81">
        <v>24.515000000000001</v>
      </c>
      <c r="Z21" s="78"/>
      <c r="AA21" s="79">
        <f t="shared" si="2"/>
        <v>247.73899999999998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14.532000000000002</v>
      </c>
      <c r="C25" s="88">
        <f t="shared" si="3"/>
        <v>15.642999999999999</v>
      </c>
      <c r="D25" s="88">
        <f t="shared" si="3"/>
        <v>8.1169999999999991</v>
      </c>
      <c r="E25" s="88">
        <f t="shared" si="3"/>
        <v>18.469000000000001</v>
      </c>
      <c r="F25" s="88">
        <f t="shared" si="3"/>
        <v>15.929</v>
      </c>
      <c r="G25" s="88">
        <f t="shared" si="3"/>
        <v>18.789000000000001</v>
      </c>
      <c r="H25" s="88">
        <f t="shared" si="3"/>
        <v>6.4090000000000007</v>
      </c>
      <c r="I25" s="88">
        <f t="shared" si="3"/>
        <v>16.029</v>
      </c>
      <c r="J25" s="88">
        <f t="shared" si="3"/>
        <v>18.769000000000002</v>
      </c>
      <c r="K25" s="88">
        <f t="shared" si="3"/>
        <v>9.0889999999999986</v>
      </c>
      <c r="L25" s="88">
        <f t="shared" si="3"/>
        <v>9.6939999999999991</v>
      </c>
      <c r="M25" s="88">
        <f t="shared" si="3"/>
        <v>16.738</v>
      </c>
      <c r="N25" s="88">
        <f t="shared" si="3"/>
        <v>7.2160000000000002</v>
      </c>
      <c r="O25" s="88">
        <f t="shared" si="3"/>
        <v>7.0350000000000001</v>
      </c>
      <c r="P25" s="88">
        <f t="shared" si="3"/>
        <v>19.937999999999999</v>
      </c>
      <c r="Q25" s="88">
        <f t="shared" si="3"/>
        <v>0</v>
      </c>
      <c r="R25" s="88">
        <f t="shared" si="3"/>
        <v>21.786999999999999</v>
      </c>
      <c r="S25" s="88">
        <f t="shared" si="3"/>
        <v>6.3550000000000004</v>
      </c>
      <c r="T25" s="88">
        <f t="shared" si="3"/>
        <v>32.936999999999998</v>
      </c>
      <c r="U25" s="88">
        <f t="shared" si="3"/>
        <v>23.278999999999996</v>
      </c>
      <c r="V25" s="88">
        <f t="shared" si="3"/>
        <v>11.1</v>
      </c>
      <c r="W25" s="88">
        <f t="shared" si="3"/>
        <v>23.284999999999997</v>
      </c>
      <c r="X25" s="88">
        <f t="shared" si="3"/>
        <v>3.0070000000000001</v>
      </c>
      <c r="Y25" s="88">
        <f t="shared" si="3"/>
        <v>24.515000000000001</v>
      </c>
      <c r="Z25" s="89">
        <f t="shared" si="3"/>
        <v>0</v>
      </c>
      <c r="AA25" s="90">
        <f t="shared" si="3"/>
        <v>348.661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47.781999999999996</v>
      </c>
      <c r="C29" s="77">
        <v>34.042999999999999</v>
      </c>
      <c r="D29" s="77">
        <v>49.017000000000003</v>
      </c>
      <c r="E29" s="77">
        <v>58.969000000000001</v>
      </c>
      <c r="F29" s="77">
        <v>32.728999999999999</v>
      </c>
      <c r="G29" s="77">
        <v>74.539000000000001</v>
      </c>
      <c r="H29" s="77">
        <v>26.244</v>
      </c>
      <c r="I29" s="77">
        <v>89.141999999999996</v>
      </c>
      <c r="J29" s="77">
        <v>91.179000000000002</v>
      </c>
      <c r="K29" s="77">
        <v>40.960999999999999</v>
      </c>
      <c r="L29" s="77">
        <v>39.969000000000001</v>
      </c>
      <c r="M29" s="77">
        <v>58.045999999999999</v>
      </c>
      <c r="N29" s="77">
        <v>31.446999999999999</v>
      </c>
      <c r="O29" s="77">
        <v>34.979999999999997</v>
      </c>
      <c r="P29" s="77">
        <v>39.917999999999999</v>
      </c>
      <c r="Q29" s="77"/>
      <c r="R29" s="77">
        <v>31.713000000000001</v>
      </c>
      <c r="S29" s="77">
        <v>10.923</v>
      </c>
      <c r="T29" s="77">
        <v>35.942999999999998</v>
      </c>
      <c r="U29" s="77">
        <v>24.472999999999999</v>
      </c>
      <c r="V29" s="77">
        <v>11.1</v>
      </c>
      <c r="W29" s="77">
        <v>25.62</v>
      </c>
      <c r="X29" s="77">
        <v>3.0070000000000001</v>
      </c>
      <c r="Y29" s="77">
        <v>34.524999999999999</v>
      </c>
      <c r="Z29" s="78"/>
      <c r="AA29" s="79">
        <f>SUM(B29:Z29)</f>
        <v>926.26900000000001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47.781999999999996</v>
      </c>
      <c r="C31" s="62">
        <f t="shared" si="4"/>
        <v>34.042999999999999</v>
      </c>
      <c r="D31" s="62">
        <f t="shared" si="4"/>
        <v>49.017000000000003</v>
      </c>
      <c r="E31" s="62">
        <f t="shared" si="4"/>
        <v>58.969000000000001</v>
      </c>
      <c r="F31" s="62">
        <f t="shared" si="4"/>
        <v>32.728999999999999</v>
      </c>
      <c r="G31" s="62">
        <f t="shared" si="4"/>
        <v>74.539000000000001</v>
      </c>
      <c r="H31" s="62">
        <f t="shared" si="4"/>
        <v>26.244</v>
      </c>
      <c r="I31" s="62">
        <f t="shared" si="4"/>
        <v>89.141999999999996</v>
      </c>
      <c r="J31" s="62">
        <f t="shared" si="4"/>
        <v>91.179000000000002</v>
      </c>
      <c r="K31" s="62">
        <f t="shared" si="4"/>
        <v>40.960999999999999</v>
      </c>
      <c r="L31" s="62">
        <f t="shared" si="4"/>
        <v>39.969000000000001</v>
      </c>
      <c r="M31" s="62">
        <f t="shared" si="4"/>
        <v>58.045999999999999</v>
      </c>
      <c r="N31" s="62">
        <f t="shared" si="4"/>
        <v>31.446999999999999</v>
      </c>
      <c r="O31" s="62">
        <f t="shared" si="4"/>
        <v>34.979999999999997</v>
      </c>
      <c r="P31" s="62">
        <f t="shared" si="4"/>
        <v>39.917999999999999</v>
      </c>
      <c r="Q31" s="62">
        <f t="shared" si="4"/>
        <v>0</v>
      </c>
      <c r="R31" s="62">
        <f t="shared" si="4"/>
        <v>31.713000000000001</v>
      </c>
      <c r="S31" s="62">
        <f t="shared" si="4"/>
        <v>10.923</v>
      </c>
      <c r="T31" s="62">
        <f t="shared" si="4"/>
        <v>35.942999999999998</v>
      </c>
      <c r="U31" s="62">
        <f t="shared" si="4"/>
        <v>24.472999999999999</v>
      </c>
      <c r="V31" s="62">
        <f t="shared" si="4"/>
        <v>11.1</v>
      </c>
      <c r="W31" s="62">
        <f t="shared" si="4"/>
        <v>25.62</v>
      </c>
      <c r="X31" s="62">
        <f t="shared" si="4"/>
        <v>3.0070000000000001</v>
      </c>
      <c r="Y31" s="62">
        <f t="shared" si="4"/>
        <v>34.524999999999999</v>
      </c>
      <c r="Z31" s="63">
        <f t="shared" si="4"/>
        <v>0</v>
      </c>
      <c r="AA31" s="64">
        <f t="shared" si="4"/>
        <v>926.26900000000001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>
        <v>241.6</v>
      </c>
      <c r="D38" s="99"/>
      <c r="E38" s="99"/>
      <c r="F38" s="99">
        <v>18.399999999999999</v>
      </c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>
        <v>34.700000000000003</v>
      </c>
      <c r="R38" s="99"/>
      <c r="S38" s="99"/>
      <c r="T38" s="99"/>
      <c r="U38" s="99"/>
      <c r="V38" s="99">
        <v>13.7</v>
      </c>
      <c r="W38" s="99"/>
      <c r="X38" s="99"/>
      <c r="Y38" s="99"/>
      <c r="Z38" s="100"/>
      <c r="AA38" s="79">
        <f t="shared" si="5"/>
        <v>308.39999999999998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241.6</v>
      </c>
      <c r="D39" s="88">
        <f t="shared" si="6"/>
        <v>0</v>
      </c>
      <c r="E39" s="88">
        <f t="shared" si="6"/>
        <v>0</v>
      </c>
      <c r="F39" s="88">
        <f t="shared" si="6"/>
        <v>18.399999999999999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34.700000000000003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13.7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308.39999999999998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>
        <v>241.6</v>
      </c>
      <c r="D46" s="99"/>
      <c r="E46" s="99"/>
      <c r="F46" s="99">
        <v>18.399999999999999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>
        <v>34.700000000000003</v>
      </c>
      <c r="R46" s="99"/>
      <c r="S46" s="99"/>
      <c r="T46" s="99"/>
      <c r="U46" s="99"/>
      <c r="V46" s="99">
        <v>13.7</v>
      </c>
      <c r="W46" s="99"/>
      <c r="X46" s="99"/>
      <c r="Y46" s="99"/>
      <c r="Z46" s="100"/>
      <c r="AA46" s="79">
        <f t="shared" si="7"/>
        <v>308.39999999999998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241.6</v>
      </c>
      <c r="D48" s="88">
        <f t="shared" si="8"/>
        <v>0</v>
      </c>
      <c r="E48" s="88">
        <f t="shared" si="8"/>
        <v>0</v>
      </c>
      <c r="F48" s="88">
        <f t="shared" si="8"/>
        <v>18.399999999999999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34.700000000000003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13.7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308.39999999999998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47.782000000000004</v>
      </c>
      <c r="C51" s="88">
        <f t="shared" si="10"/>
        <v>275.64299999999997</v>
      </c>
      <c r="D51" s="88">
        <f t="shared" si="10"/>
        <v>49.017000000000003</v>
      </c>
      <c r="E51" s="88">
        <f t="shared" si="10"/>
        <v>58.969000000000001</v>
      </c>
      <c r="F51" s="88">
        <f t="shared" si="10"/>
        <v>51.128999999999998</v>
      </c>
      <c r="G51" s="88">
        <f t="shared" si="10"/>
        <v>74.539000000000001</v>
      </c>
      <c r="H51" s="88">
        <f t="shared" si="10"/>
        <v>26.244</v>
      </c>
      <c r="I51" s="88">
        <f t="shared" si="10"/>
        <v>89.141999999999996</v>
      </c>
      <c r="J51" s="88">
        <f t="shared" si="10"/>
        <v>91.179000000000002</v>
      </c>
      <c r="K51" s="88">
        <f t="shared" si="10"/>
        <v>40.960999999999999</v>
      </c>
      <c r="L51" s="88">
        <f t="shared" si="10"/>
        <v>39.968999999999994</v>
      </c>
      <c r="M51" s="88">
        <f t="shared" si="10"/>
        <v>58.045999999999999</v>
      </c>
      <c r="N51" s="88">
        <f t="shared" si="10"/>
        <v>31.446999999999999</v>
      </c>
      <c r="O51" s="88">
        <f t="shared" si="10"/>
        <v>34.980000000000004</v>
      </c>
      <c r="P51" s="88">
        <f t="shared" si="10"/>
        <v>39.917999999999999</v>
      </c>
      <c r="Q51" s="88">
        <f t="shared" si="10"/>
        <v>34.700000000000003</v>
      </c>
      <c r="R51" s="88">
        <f t="shared" si="10"/>
        <v>31.713000000000001</v>
      </c>
      <c r="S51" s="88">
        <f t="shared" si="10"/>
        <v>10.923000000000002</v>
      </c>
      <c r="T51" s="88">
        <f t="shared" si="10"/>
        <v>35.942999999999998</v>
      </c>
      <c r="U51" s="88">
        <f t="shared" si="10"/>
        <v>24.472999999999995</v>
      </c>
      <c r="V51" s="88">
        <f t="shared" si="10"/>
        <v>24.799999999999997</v>
      </c>
      <c r="W51" s="88">
        <f t="shared" si="10"/>
        <v>25.619999999999997</v>
      </c>
      <c r="X51" s="88">
        <f t="shared" si="10"/>
        <v>3.0070000000000001</v>
      </c>
      <c r="Y51" s="88">
        <f t="shared" si="10"/>
        <v>34.524999999999999</v>
      </c>
      <c r="Z51" s="89">
        <f t="shared" si="10"/>
        <v>0</v>
      </c>
      <c r="AA51" s="104">
        <f>SUM(B51:Z51)</f>
        <v>1234.6689999999999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>
        <v>241.6</v>
      </c>
      <c r="D4" s="18">
        <v>-2.7</v>
      </c>
      <c r="E4" s="18">
        <v>-57.9</v>
      </c>
      <c r="F4" s="18">
        <v>18.399999999999999</v>
      </c>
      <c r="G4" s="18">
        <v>-37</v>
      </c>
      <c r="H4" s="18"/>
      <c r="I4" s="18"/>
      <c r="J4" s="18"/>
      <c r="K4" s="18"/>
      <c r="L4" s="18"/>
      <c r="M4" s="18"/>
      <c r="N4" s="18"/>
      <c r="O4" s="18"/>
      <c r="P4" s="18"/>
      <c r="Q4" s="18">
        <v>34.700000000000003</v>
      </c>
      <c r="R4" s="18"/>
      <c r="S4" s="18"/>
      <c r="T4" s="18">
        <v>-34.1</v>
      </c>
      <c r="U4" s="18">
        <v>-19.5</v>
      </c>
      <c r="V4" s="18">
        <v>13.7</v>
      </c>
      <c r="W4" s="18">
        <v>-19.899999999999999</v>
      </c>
      <c r="X4" s="18"/>
      <c r="Y4" s="18"/>
      <c r="Z4" s="19"/>
      <c r="AA4" s="111">
        <f>SUM(B4:Z4)</f>
        <v>137.30000000000001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68.680000000000007</v>
      </c>
      <c r="C7" s="117">
        <v>73.06</v>
      </c>
      <c r="D7" s="117">
        <v>59.83</v>
      </c>
      <c r="E7" s="117">
        <v>57.48</v>
      </c>
      <c r="F7" s="117">
        <v>59.94</v>
      </c>
      <c r="G7" s="117">
        <v>66.27</v>
      </c>
      <c r="H7" s="117">
        <v>82.33</v>
      </c>
      <c r="I7" s="117">
        <v>98.63</v>
      </c>
      <c r="J7" s="117">
        <v>77.81</v>
      </c>
      <c r="K7" s="117">
        <v>57.44</v>
      </c>
      <c r="L7" s="117">
        <v>34.94</v>
      </c>
      <c r="M7" s="117">
        <v>22.8</v>
      </c>
      <c r="N7" s="117">
        <v>15.31</v>
      </c>
      <c r="O7" s="117">
        <v>9.99</v>
      </c>
      <c r="P7" s="117">
        <v>17.45</v>
      </c>
      <c r="Q7" s="117">
        <v>41.58</v>
      </c>
      <c r="R7" s="117">
        <v>58.09</v>
      </c>
      <c r="S7" s="117">
        <v>72.099999999999994</v>
      </c>
      <c r="T7" s="117">
        <v>88.18</v>
      </c>
      <c r="U7" s="117">
        <v>131.84</v>
      </c>
      <c r="V7" s="117">
        <v>134.22</v>
      </c>
      <c r="W7" s="117">
        <v>99.48</v>
      </c>
      <c r="X7" s="117">
        <v>83.43</v>
      </c>
      <c r="Y7" s="117">
        <v>71.19</v>
      </c>
      <c r="Z7" s="118"/>
      <c r="AA7" s="119">
        <f>IF(SUM(B7:Z7)&lt;&gt;0,AVERAGEIF(B7:Z7,"&lt;&gt;"""),"")</f>
        <v>65.919583333333335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>
        <v>2.7</v>
      </c>
      <c r="E15" s="133">
        <v>57.9</v>
      </c>
      <c r="F15" s="133"/>
      <c r="G15" s="133">
        <v>37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>
        <v>34.1</v>
      </c>
      <c r="U15" s="133">
        <v>19.5</v>
      </c>
      <c r="V15" s="133"/>
      <c r="W15" s="133">
        <v>19.899999999999999</v>
      </c>
      <c r="X15" s="133"/>
      <c r="Y15" s="133"/>
      <c r="Z15" s="131"/>
      <c r="AA15" s="132">
        <f t="shared" si="0"/>
        <v>171.1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2.7</v>
      </c>
      <c r="E16" s="135">
        <f t="shared" si="1"/>
        <v>57.9</v>
      </c>
      <c r="F16" s="135">
        <f t="shared" si="1"/>
        <v>0</v>
      </c>
      <c r="G16" s="135">
        <f t="shared" si="1"/>
        <v>37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34.1</v>
      </c>
      <c r="U16" s="135">
        <f t="shared" si="1"/>
        <v>19.5</v>
      </c>
      <c r="V16" s="135">
        <f t="shared" si="1"/>
        <v>0</v>
      </c>
      <c r="W16" s="135">
        <f t="shared" si="1"/>
        <v>19.899999999999999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171.1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>
        <v>241.6</v>
      </c>
      <c r="D23" s="133"/>
      <c r="E23" s="133"/>
      <c r="F23" s="133">
        <v>18.399999999999999</v>
      </c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>
        <v>34.700000000000003</v>
      </c>
      <c r="R23" s="133"/>
      <c r="S23" s="133"/>
      <c r="T23" s="133"/>
      <c r="U23" s="133"/>
      <c r="V23" s="133">
        <v>13.7</v>
      </c>
      <c r="W23" s="133"/>
      <c r="X23" s="133"/>
      <c r="Y23" s="133"/>
      <c r="Z23" s="131"/>
      <c r="AA23" s="132">
        <f t="shared" si="2"/>
        <v>308.39999999999998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241.6</v>
      </c>
      <c r="D24" s="135">
        <f t="shared" si="3"/>
        <v>0</v>
      </c>
      <c r="E24" s="135">
        <f t="shared" si="3"/>
        <v>0</v>
      </c>
      <c r="F24" s="135">
        <f t="shared" si="3"/>
        <v>18.399999999999999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34.700000000000003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13.7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308.39999999999998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2024-04-09T20:17:22Z</dcterms:created>
  <dcterms:modified xsi:type="dcterms:W3CDTF">2024-04-09T20:17:23Z</dcterms:modified>
</cp:coreProperties>
</file>