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3040" windowHeight="9192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15" i="4"/>
  <c r="AA14" i="4"/>
  <c r="AA13" i="4"/>
  <c r="AA12" i="4"/>
  <c r="AA11" i="4"/>
  <c r="AA10" i="4"/>
  <c r="AA16" i="4" s="1"/>
  <c r="AA7" i="4"/>
  <c r="AA4" i="4"/>
  <c r="AA51" i="5" l="1"/>
  <c r="AA51" i="4"/>
</calcChain>
</file>

<file path=xl/sharedStrings.xml><?xml version="1.0" encoding="utf-8"?>
<sst xmlns="http://schemas.openxmlformats.org/spreadsheetml/2006/main" count="117" uniqueCount="53">
  <si>
    <t>Publication on: 02/04/2024 23:22:07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</si>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</sst>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A993-4D8E-BE24-10C1B789C77C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A993-4D8E-BE24-10C1B789C77C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66.635999999999996</c:v>
                </c:pt>
                <c:pt idx="1">
                  <c:v>40.822000000000003</c:v>
                </c:pt>
                <c:pt idx="2">
                  <c:v>37.966999999999999</c:v>
                </c:pt>
                <c:pt idx="3">
                  <c:v>51.507999999999996</c:v>
                </c:pt>
                <c:pt idx="4">
                  <c:v>101.1</c:v>
                </c:pt>
                <c:pt idx="5">
                  <c:v>91.5</c:v>
                </c:pt>
                <c:pt idx="6">
                  <c:v>22.95</c:v>
                </c:pt>
                <c:pt idx="7">
                  <c:v>23.024999999999999</c:v>
                </c:pt>
                <c:pt idx="8">
                  <c:v>32.915999999999997</c:v>
                </c:pt>
                <c:pt idx="15">
                  <c:v>30</c:v>
                </c:pt>
                <c:pt idx="16">
                  <c:v>17.164000000000001</c:v>
                </c:pt>
                <c:pt idx="17">
                  <c:v>36.493000000000002</c:v>
                </c:pt>
                <c:pt idx="18">
                  <c:v>15.888</c:v>
                </c:pt>
                <c:pt idx="21">
                  <c:v>24.378999999999998</c:v>
                </c:pt>
                <c:pt idx="23">
                  <c:v>37.533999999999999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3-4D8E-BE24-10C1B789C77C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66.7</c:v>
                </c:pt>
                <c:pt idx="20">
                  <c:v>47.4</c:v>
                </c:pt>
                <c:pt idx="21">
                  <c:v>0</c:v>
                </c:pt>
                <c:pt idx="22">
                  <c:v>67.5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93-4D8E-BE24-10C1B789C77C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">
                  <c:v>8.16</c:v>
                </c:pt>
                <c:pt idx="2">
                  <c:v>9</c:v>
                </c:pt>
                <c:pt idx="4">
                  <c:v>29.758000000000003</c:v>
                </c:pt>
                <c:pt idx="5">
                  <c:v>9.93</c:v>
                </c:pt>
                <c:pt idx="6">
                  <c:v>19.84</c:v>
                </c:pt>
                <c:pt idx="7">
                  <c:v>23.501000000000001</c:v>
                </c:pt>
                <c:pt idx="8">
                  <c:v>20.54</c:v>
                </c:pt>
                <c:pt idx="9">
                  <c:v>91.727000000000004</c:v>
                </c:pt>
                <c:pt idx="10">
                  <c:v>110.29</c:v>
                </c:pt>
                <c:pt idx="11">
                  <c:v>114.09900000000002</c:v>
                </c:pt>
                <c:pt idx="12">
                  <c:v>85.96</c:v>
                </c:pt>
                <c:pt idx="13">
                  <c:v>82.080999999999989</c:v>
                </c:pt>
                <c:pt idx="14">
                  <c:v>74.188999999999993</c:v>
                </c:pt>
                <c:pt idx="15">
                  <c:v>44.914000000000001</c:v>
                </c:pt>
                <c:pt idx="16">
                  <c:v>31.041999999999998</c:v>
                </c:pt>
                <c:pt idx="17">
                  <c:v>0.81</c:v>
                </c:pt>
                <c:pt idx="18">
                  <c:v>5.3819999999999997</c:v>
                </c:pt>
                <c:pt idx="19">
                  <c:v>0.14200000000000002</c:v>
                </c:pt>
                <c:pt idx="20">
                  <c:v>4.0000000000000001E-3</c:v>
                </c:pt>
                <c:pt idx="21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93-4D8E-BE24-10C1B789C77C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A993-4D8E-BE24-10C1B789C77C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18">
                  <c:v>10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93-4D8E-BE24-10C1B789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70.793000000000006</c:v>
                </c:pt>
                <c:pt idx="1">
                  <c:v>53.296000000000014</c:v>
                </c:pt>
                <c:pt idx="2">
                  <c:v>50.767000000000003</c:v>
                </c:pt>
                <c:pt idx="3">
                  <c:v>55.003999999999998</c:v>
                </c:pt>
                <c:pt idx="4">
                  <c:v>136.13800000000003</c:v>
                </c:pt>
                <c:pt idx="5">
                  <c:v>109.011</c:v>
                </c:pt>
                <c:pt idx="6">
                  <c:v>45.813000000000002</c:v>
                </c:pt>
                <c:pt idx="7">
                  <c:v>49.493000000000016</c:v>
                </c:pt>
                <c:pt idx="8">
                  <c:v>54.170999999999999</c:v>
                </c:pt>
                <c:pt idx="9">
                  <c:v>94.343000000000004</c:v>
                </c:pt>
                <c:pt idx="10">
                  <c:v>115.28299999999999</c:v>
                </c:pt>
                <c:pt idx="11">
                  <c:v>120.44999999999999</c:v>
                </c:pt>
                <c:pt idx="12">
                  <c:v>87.536000000000001</c:v>
                </c:pt>
                <c:pt idx="13">
                  <c:v>83.039000000000001</c:v>
                </c:pt>
                <c:pt idx="14">
                  <c:v>77.779000000000011</c:v>
                </c:pt>
                <c:pt idx="15">
                  <c:v>78.071999999999974</c:v>
                </c:pt>
                <c:pt idx="16">
                  <c:v>50.757999999999996</c:v>
                </c:pt>
                <c:pt idx="17">
                  <c:v>37.619</c:v>
                </c:pt>
                <c:pt idx="18">
                  <c:v>32.633000000000003</c:v>
                </c:pt>
                <c:pt idx="19">
                  <c:v>66.888000000000005</c:v>
                </c:pt>
                <c:pt idx="20">
                  <c:v>49.042000000000002</c:v>
                </c:pt>
                <c:pt idx="21">
                  <c:v>36.582000000000001</c:v>
                </c:pt>
                <c:pt idx="22">
                  <c:v>69.147999999999996</c:v>
                </c:pt>
                <c:pt idx="23">
                  <c:v>38.965999999999994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93-4D8E-BE24-10C1B789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64.86</c:v>
                </c:pt>
                <c:pt idx="1">
                  <c:v>61.77</c:v>
                </c:pt>
                <c:pt idx="2">
                  <c:v>61.54</c:v>
                </c:pt>
                <c:pt idx="3">
                  <c:v>61.9</c:v>
                </c:pt>
                <c:pt idx="4">
                  <c:v>64.61</c:v>
                </c:pt>
                <c:pt idx="5">
                  <c:v>71.3</c:v>
                </c:pt>
                <c:pt idx="6">
                  <c:v>76.59</c:v>
                </c:pt>
                <c:pt idx="7">
                  <c:v>78.209999999999994</c:v>
                </c:pt>
                <c:pt idx="8">
                  <c:v>96.5</c:v>
                </c:pt>
                <c:pt idx="9">
                  <c:v>60.75</c:v>
                </c:pt>
                <c:pt idx="10">
                  <c:v>47.99</c:v>
                </c:pt>
                <c:pt idx="11">
                  <c:v>12.19</c:v>
                </c:pt>
                <c:pt idx="12">
                  <c:v>20.02</c:v>
                </c:pt>
                <c:pt idx="13">
                  <c:v>43.91</c:v>
                </c:pt>
                <c:pt idx="14">
                  <c:v>60.73</c:v>
                </c:pt>
                <c:pt idx="15">
                  <c:v>67.25</c:v>
                </c:pt>
                <c:pt idx="16">
                  <c:v>69.06</c:v>
                </c:pt>
                <c:pt idx="17">
                  <c:v>69.83</c:v>
                </c:pt>
                <c:pt idx="18">
                  <c:v>78.150000000000006</c:v>
                </c:pt>
                <c:pt idx="19">
                  <c:v>105</c:v>
                </c:pt>
                <c:pt idx="20">
                  <c:v>98.62</c:v>
                </c:pt>
                <c:pt idx="21">
                  <c:v>76.97</c:v>
                </c:pt>
                <c:pt idx="22">
                  <c:v>72.7</c:v>
                </c:pt>
                <c:pt idx="23">
                  <c:v>65.77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93-4D8E-BE24-10C1B789C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09375" defaultRowHeight="15.9" customHeight="1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45385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70.792999999999992</v>
      </c>
      <c r="C4" s="18">
        <v>53.296000000000006</v>
      </c>
      <c r="D4" s="18">
        <v>50.766999999999996</v>
      </c>
      <c r="E4" s="18">
        <v>55.003999999999998</v>
      </c>
      <c r="F4" s="18">
        <v>136.137</v>
      </c>
      <c r="G4" s="18">
        <v>108.96500000000002</v>
      </c>
      <c r="H4" s="18">
        <v>45.812999999999995</v>
      </c>
      <c r="I4" s="18">
        <v>49.492999999999995</v>
      </c>
      <c r="J4" s="18">
        <v>54.170999999999992</v>
      </c>
      <c r="K4" s="18">
        <v>94.343000000000004</v>
      </c>
      <c r="L4" s="18">
        <v>115.283</v>
      </c>
      <c r="M4" s="18">
        <v>120.45000000000002</v>
      </c>
      <c r="N4" s="18">
        <v>87.536000000000001</v>
      </c>
      <c r="O4" s="18">
        <v>83.038999999999987</v>
      </c>
      <c r="P4" s="18">
        <v>77.778999999999996</v>
      </c>
      <c r="Q4" s="18">
        <v>78.072000000000003</v>
      </c>
      <c r="R4" s="18">
        <v>50.757999999999996</v>
      </c>
      <c r="S4" s="18">
        <v>37.619</v>
      </c>
      <c r="T4" s="18">
        <v>32.632999999999996</v>
      </c>
      <c r="U4" s="18">
        <v>66.841999999999999</v>
      </c>
      <c r="V4" s="18">
        <v>49.019999999999996</v>
      </c>
      <c r="W4" s="18">
        <v>36.552999999999997</v>
      </c>
      <c r="X4" s="18">
        <v>69.194000000000003</v>
      </c>
      <c r="Y4" s="18">
        <v>38.965999999999994</v>
      </c>
      <c r="Z4" s="19"/>
      <c r="AA4" s="20">
        <f>SUM(B4:Z4)</f>
        <v>1662.5260000000003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64.86</v>
      </c>
      <c r="C7" s="28">
        <v>61.77</v>
      </c>
      <c r="D7" s="28">
        <v>61.54</v>
      </c>
      <c r="E7" s="28">
        <v>61.9</v>
      </c>
      <c r="F7" s="28">
        <v>64.61</v>
      </c>
      <c r="G7" s="28">
        <v>71.3</v>
      </c>
      <c r="H7" s="28">
        <v>76.59</v>
      </c>
      <c r="I7" s="28">
        <v>78.209999999999994</v>
      </c>
      <c r="J7" s="28">
        <v>96.5</v>
      </c>
      <c r="K7" s="28">
        <v>60.75</v>
      </c>
      <c r="L7" s="28">
        <v>47.99</v>
      </c>
      <c r="M7" s="28">
        <v>12.19</v>
      </c>
      <c r="N7" s="28">
        <v>20.02</v>
      </c>
      <c r="O7" s="28">
        <v>43.91</v>
      </c>
      <c r="P7" s="28">
        <v>60.73</v>
      </c>
      <c r="Q7" s="28">
        <v>67.25</v>
      </c>
      <c r="R7" s="28">
        <v>69.06</v>
      </c>
      <c r="S7" s="28">
        <v>69.83</v>
      </c>
      <c r="T7" s="28">
        <v>78.150000000000006</v>
      </c>
      <c r="U7" s="28">
        <v>105</v>
      </c>
      <c r="V7" s="28">
        <v>98.62</v>
      </c>
      <c r="W7" s="28">
        <v>76.97</v>
      </c>
      <c r="X7" s="28">
        <v>72.7</v>
      </c>
      <c r="Y7" s="28">
        <v>65.77</v>
      </c>
      <c r="Z7" s="29"/>
      <c r="AA7" s="30">
        <f>IF(SUM(B7:Z7)&lt;&gt;0,AVERAGEIF(B7:Z7,"&lt;&gt;"""),"")</f>
        <v>66.092500000000015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>
        <v>66.635999999999996</v>
      </c>
      <c r="C12" s="52">
        <v>40.822000000000003</v>
      </c>
      <c r="D12" s="52">
        <v>37.966999999999999</v>
      </c>
      <c r="E12" s="52">
        <v>51.507999999999996</v>
      </c>
      <c r="F12" s="52">
        <v>101.1</v>
      </c>
      <c r="G12" s="52">
        <v>91.5</v>
      </c>
      <c r="H12" s="52">
        <v>22.95</v>
      </c>
      <c r="I12" s="52">
        <v>23.024999999999999</v>
      </c>
      <c r="J12" s="52">
        <v>32.915999999999997</v>
      </c>
      <c r="K12" s="52"/>
      <c r="L12" s="52"/>
      <c r="M12" s="52"/>
      <c r="N12" s="52"/>
      <c r="O12" s="52"/>
      <c r="P12" s="52"/>
      <c r="Q12" s="52">
        <v>30</v>
      </c>
      <c r="R12" s="52">
        <v>17.164000000000001</v>
      </c>
      <c r="S12" s="52">
        <v>36.493000000000002</v>
      </c>
      <c r="T12" s="52">
        <v>15.888</v>
      </c>
      <c r="U12" s="52"/>
      <c r="V12" s="52"/>
      <c r="W12" s="52">
        <v>24.378999999999998</v>
      </c>
      <c r="X12" s="52"/>
      <c r="Y12" s="52">
        <v>37.533999999999999</v>
      </c>
      <c r="Z12" s="53"/>
      <c r="AA12" s="54">
        <f t="shared" si="0"/>
        <v>629.88200000000006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>
        <v>10</v>
      </c>
      <c r="U13" s="52"/>
      <c r="V13" s="52"/>
      <c r="W13" s="52">
        <v>10</v>
      </c>
      <c r="X13" s="52"/>
      <c r="Y13" s="52"/>
      <c r="Z13" s="53"/>
      <c r="AA13" s="54">
        <f t="shared" si="0"/>
        <v>20</v>
      </c>
    </row>
    <row r="14" spans="1:27" ht="24.9" customHeight="1" x14ac:dyDescent="0.25">
      <c r="A14" s="55" t="s">
        <v>10</v>
      </c>
      <c r="B14" s="56"/>
      <c r="C14" s="57">
        <v>8.16</v>
      </c>
      <c r="D14" s="57">
        <v>9</v>
      </c>
      <c r="E14" s="57"/>
      <c r="F14" s="57">
        <v>29.758000000000003</v>
      </c>
      <c r="G14" s="57">
        <v>9.93</v>
      </c>
      <c r="H14" s="57">
        <v>19.84</v>
      </c>
      <c r="I14" s="57">
        <v>23.501000000000001</v>
      </c>
      <c r="J14" s="57">
        <v>20.54</v>
      </c>
      <c r="K14" s="57">
        <v>91.727000000000004</v>
      </c>
      <c r="L14" s="57">
        <v>110.29</v>
      </c>
      <c r="M14" s="57">
        <v>114.09900000000002</v>
      </c>
      <c r="N14" s="57">
        <v>85.96</v>
      </c>
      <c r="O14" s="57">
        <v>82.080999999999989</v>
      </c>
      <c r="P14" s="57">
        <v>74.188999999999993</v>
      </c>
      <c r="Q14" s="57">
        <v>44.914000000000001</v>
      </c>
      <c r="R14" s="57">
        <v>31.041999999999998</v>
      </c>
      <c r="S14" s="57">
        <v>0.81</v>
      </c>
      <c r="T14" s="57">
        <v>5.3819999999999997</v>
      </c>
      <c r="U14" s="57">
        <v>0.14200000000000002</v>
      </c>
      <c r="V14" s="57">
        <v>4.0000000000000001E-3</v>
      </c>
      <c r="W14" s="57">
        <v>5.0000000000000001E-3</v>
      </c>
      <c r="X14" s="57"/>
      <c r="Y14" s="57"/>
      <c r="Z14" s="58"/>
      <c r="AA14" s="59">
        <f t="shared" si="0"/>
        <v>761.37400000000002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66.635999999999996</v>
      </c>
      <c r="C16" s="62">
        <f t="shared" ref="C16:Z16" si="1">IF(LEN(C$2)&gt;0,SUM(C10:C15),"")</f>
        <v>48.981999999999999</v>
      </c>
      <c r="D16" s="62">
        <f t="shared" si="1"/>
        <v>46.966999999999999</v>
      </c>
      <c r="E16" s="62">
        <f t="shared" si="1"/>
        <v>51.507999999999996</v>
      </c>
      <c r="F16" s="62">
        <f t="shared" si="1"/>
        <v>130.858</v>
      </c>
      <c r="G16" s="62">
        <f t="shared" si="1"/>
        <v>101.43</v>
      </c>
      <c r="H16" s="62">
        <f t="shared" si="1"/>
        <v>42.79</v>
      </c>
      <c r="I16" s="62">
        <f t="shared" si="1"/>
        <v>46.525999999999996</v>
      </c>
      <c r="J16" s="62">
        <f t="shared" si="1"/>
        <v>53.455999999999996</v>
      </c>
      <c r="K16" s="62">
        <f t="shared" si="1"/>
        <v>91.727000000000004</v>
      </c>
      <c r="L16" s="62">
        <f t="shared" si="1"/>
        <v>110.29</v>
      </c>
      <c r="M16" s="62">
        <f t="shared" si="1"/>
        <v>114.09900000000002</v>
      </c>
      <c r="N16" s="62">
        <f t="shared" si="1"/>
        <v>85.96</v>
      </c>
      <c r="O16" s="62">
        <f t="shared" si="1"/>
        <v>82.080999999999989</v>
      </c>
      <c r="P16" s="62">
        <f t="shared" si="1"/>
        <v>74.188999999999993</v>
      </c>
      <c r="Q16" s="62">
        <f t="shared" si="1"/>
        <v>74.914000000000001</v>
      </c>
      <c r="R16" s="62">
        <f t="shared" si="1"/>
        <v>48.206000000000003</v>
      </c>
      <c r="S16" s="62">
        <f t="shared" si="1"/>
        <v>37.303000000000004</v>
      </c>
      <c r="T16" s="62">
        <f t="shared" si="1"/>
        <v>31.269999999999996</v>
      </c>
      <c r="U16" s="62">
        <f t="shared" si="1"/>
        <v>0.14200000000000002</v>
      </c>
      <c r="V16" s="62">
        <f t="shared" si="1"/>
        <v>4.0000000000000001E-3</v>
      </c>
      <c r="W16" s="62">
        <f t="shared" si="1"/>
        <v>34.384</v>
      </c>
      <c r="X16" s="62">
        <f t="shared" si="1"/>
        <v>0</v>
      </c>
      <c r="Y16" s="62">
        <f t="shared" si="1"/>
        <v>37.533999999999999</v>
      </c>
      <c r="Z16" s="63" t="str">
        <f t="shared" si="1"/>
        <v/>
      </c>
      <c r="AA16" s="64">
        <f>SUM(AA10:AA15)</f>
        <v>1411.2560000000001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>
        <v>0.55700000000000005</v>
      </c>
      <c r="C20" s="77"/>
      <c r="D20" s="77">
        <v>0.25</v>
      </c>
      <c r="E20" s="77"/>
      <c r="F20" s="77">
        <v>1.0840000000000001</v>
      </c>
      <c r="G20" s="77">
        <v>2.5990000000000002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4.49</v>
      </c>
    </row>
    <row r="21" spans="1:27" ht="24.9" customHeight="1" x14ac:dyDescent="0.25">
      <c r="A21" s="75" t="s">
        <v>16</v>
      </c>
      <c r="B21" s="80">
        <v>3.6</v>
      </c>
      <c r="C21" s="81">
        <v>4.3140000000000001</v>
      </c>
      <c r="D21" s="81">
        <v>3.55</v>
      </c>
      <c r="E21" s="81">
        <v>3.496</v>
      </c>
      <c r="F21" s="81">
        <v>4.1950000000000003</v>
      </c>
      <c r="G21" s="81">
        <v>4.9359999999999999</v>
      </c>
      <c r="H21" s="81">
        <v>3.0230000000000001</v>
      </c>
      <c r="I21" s="81">
        <v>2.9670000000000001</v>
      </c>
      <c r="J21" s="81">
        <v>0.71499999999999997</v>
      </c>
      <c r="K21" s="81">
        <v>2.6160000000000001</v>
      </c>
      <c r="L21" s="81">
        <v>4.9930000000000003</v>
      </c>
      <c r="M21" s="81">
        <v>6.351</v>
      </c>
      <c r="N21" s="81">
        <v>1.5760000000000001</v>
      </c>
      <c r="O21" s="81">
        <v>0.95799999999999996</v>
      </c>
      <c r="P21" s="81">
        <v>3.59</v>
      </c>
      <c r="Q21" s="81">
        <v>3.1579999999999999</v>
      </c>
      <c r="R21" s="81">
        <v>2.552</v>
      </c>
      <c r="S21" s="81">
        <v>0.316</v>
      </c>
      <c r="T21" s="81">
        <v>1.363</v>
      </c>
      <c r="U21" s="81"/>
      <c r="V21" s="81">
        <v>1.6160000000000001</v>
      </c>
      <c r="W21" s="81">
        <v>2.169</v>
      </c>
      <c r="X21" s="81">
        <v>1.694</v>
      </c>
      <c r="Y21" s="81">
        <v>1.4319999999999999</v>
      </c>
      <c r="Z21" s="78"/>
      <c r="AA21" s="79">
        <f t="shared" si="2"/>
        <v>65.179999999999993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>IF(LEN(B$2)&gt;0,SUM(B19:B24),"")</f>
        <v>4.157</v>
      </c>
      <c r="C25" s="88">
        <f t="shared" ref="C25:Z25" si="3">IF(LEN(C$2)&gt;0,SUM(C19:C24),"")</f>
        <v>4.3140000000000001</v>
      </c>
      <c r="D25" s="88">
        <f t="shared" si="3"/>
        <v>3.8</v>
      </c>
      <c r="E25" s="88">
        <f t="shared" si="3"/>
        <v>3.496</v>
      </c>
      <c r="F25" s="88">
        <f t="shared" si="3"/>
        <v>5.2789999999999999</v>
      </c>
      <c r="G25" s="88">
        <f t="shared" si="3"/>
        <v>7.5350000000000001</v>
      </c>
      <c r="H25" s="88">
        <f t="shared" si="3"/>
        <v>3.0230000000000001</v>
      </c>
      <c r="I25" s="88">
        <f t="shared" si="3"/>
        <v>2.9670000000000001</v>
      </c>
      <c r="J25" s="88">
        <f t="shared" si="3"/>
        <v>0.71499999999999997</v>
      </c>
      <c r="K25" s="88">
        <f t="shared" si="3"/>
        <v>2.6160000000000001</v>
      </c>
      <c r="L25" s="88">
        <f t="shared" si="3"/>
        <v>4.9930000000000003</v>
      </c>
      <c r="M25" s="88">
        <f t="shared" si="3"/>
        <v>6.351</v>
      </c>
      <c r="N25" s="88">
        <f t="shared" si="3"/>
        <v>1.5760000000000001</v>
      </c>
      <c r="O25" s="88">
        <f t="shared" si="3"/>
        <v>0.95799999999999996</v>
      </c>
      <c r="P25" s="88">
        <f t="shared" si="3"/>
        <v>3.59</v>
      </c>
      <c r="Q25" s="88">
        <f t="shared" si="3"/>
        <v>3.1579999999999999</v>
      </c>
      <c r="R25" s="88">
        <f t="shared" si="3"/>
        <v>2.552</v>
      </c>
      <c r="S25" s="88">
        <f t="shared" si="3"/>
        <v>0.316</v>
      </c>
      <c r="T25" s="88">
        <f t="shared" si="3"/>
        <v>1.363</v>
      </c>
      <c r="U25" s="88">
        <f t="shared" si="3"/>
        <v>0</v>
      </c>
      <c r="V25" s="88">
        <f t="shared" si="3"/>
        <v>1.6160000000000001</v>
      </c>
      <c r="W25" s="88">
        <f t="shared" si="3"/>
        <v>2.169</v>
      </c>
      <c r="X25" s="88">
        <f t="shared" si="3"/>
        <v>1.694</v>
      </c>
      <c r="Y25" s="88">
        <f t="shared" si="3"/>
        <v>1.4319999999999999</v>
      </c>
      <c r="Z25" s="89" t="str">
        <f t="shared" si="3"/>
        <v/>
      </c>
      <c r="AA25" s="90">
        <f>SUM(AA19:AA24)</f>
        <v>69.669999999999987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70.793000000000006</v>
      </c>
      <c r="C29" s="77">
        <v>53.295999999999999</v>
      </c>
      <c r="D29" s="77">
        <v>50.767000000000003</v>
      </c>
      <c r="E29" s="77">
        <v>55.003999999999998</v>
      </c>
      <c r="F29" s="77">
        <v>136.137</v>
      </c>
      <c r="G29" s="77">
        <v>108.965</v>
      </c>
      <c r="H29" s="77">
        <v>45.813000000000002</v>
      </c>
      <c r="I29" s="77">
        <v>49.493000000000002</v>
      </c>
      <c r="J29" s="77">
        <v>54.170999999999999</v>
      </c>
      <c r="K29" s="77">
        <v>94.343000000000004</v>
      </c>
      <c r="L29" s="77">
        <v>115.283</v>
      </c>
      <c r="M29" s="77">
        <v>120.45</v>
      </c>
      <c r="N29" s="77">
        <v>87.536000000000001</v>
      </c>
      <c r="O29" s="77">
        <v>83.039000000000001</v>
      </c>
      <c r="P29" s="77">
        <v>77.778999999999996</v>
      </c>
      <c r="Q29" s="77">
        <v>78.072000000000003</v>
      </c>
      <c r="R29" s="77">
        <v>50.758000000000003</v>
      </c>
      <c r="S29" s="77">
        <v>37.619</v>
      </c>
      <c r="T29" s="77">
        <v>32.633000000000003</v>
      </c>
      <c r="U29" s="77">
        <v>0.14199999999999999</v>
      </c>
      <c r="V29" s="77">
        <v>1.62</v>
      </c>
      <c r="W29" s="77">
        <v>36.552999999999997</v>
      </c>
      <c r="X29" s="77">
        <v>1.694</v>
      </c>
      <c r="Y29" s="77">
        <v>38.966000000000001</v>
      </c>
      <c r="Z29" s="78"/>
      <c r="AA29" s="79">
        <f>SUM(B29:Z29)</f>
        <v>1480.9259999999999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25</v>
      </c>
      <c r="B31" s="61">
        <f>IF(LEN(B$2)&gt;0,SUM(B28:B30),"")</f>
        <v>70.793000000000006</v>
      </c>
      <c r="C31" s="62">
        <f t="shared" ref="C31:Z31" si="4">IF(LEN(C$2)&gt;0,SUM(C28:C30),"")</f>
        <v>53.295999999999999</v>
      </c>
      <c r="D31" s="62">
        <f t="shared" si="4"/>
        <v>50.767000000000003</v>
      </c>
      <c r="E31" s="62">
        <f t="shared" si="4"/>
        <v>55.003999999999998</v>
      </c>
      <c r="F31" s="62">
        <f t="shared" si="4"/>
        <v>136.137</v>
      </c>
      <c r="G31" s="62">
        <f t="shared" si="4"/>
        <v>108.965</v>
      </c>
      <c r="H31" s="62">
        <f t="shared" si="4"/>
        <v>45.813000000000002</v>
      </c>
      <c r="I31" s="62">
        <f t="shared" si="4"/>
        <v>49.493000000000002</v>
      </c>
      <c r="J31" s="62">
        <f t="shared" si="4"/>
        <v>54.170999999999999</v>
      </c>
      <c r="K31" s="62">
        <f t="shared" si="4"/>
        <v>94.343000000000004</v>
      </c>
      <c r="L31" s="62">
        <f t="shared" si="4"/>
        <v>115.283</v>
      </c>
      <c r="M31" s="62">
        <f t="shared" si="4"/>
        <v>120.45</v>
      </c>
      <c r="N31" s="62">
        <f t="shared" si="4"/>
        <v>87.536000000000001</v>
      </c>
      <c r="O31" s="62">
        <f t="shared" si="4"/>
        <v>83.039000000000001</v>
      </c>
      <c r="P31" s="62">
        <f t="shared" si="4"/>
        <v>77.778999999999996</v>
      </c>
      <c r="Q31" s="62">
        <f t="shared" si="4"/>
        <v>78.072000000000003</v>
      </c>
      <c r="R31" s="62">
        <f t="shared" si="4"/>
        <v>50.758000000000003</v>
      </c>
      <c r="S31" s="62">
        <f t="shared" si="4"/>
        <v>37.619</v>
      </c>
      <c r="T31" s="62">
        <f t="shared" si="4"/>
        <v>32.633000000000003</v>
      </c>
      <c r="U31" s="62">
        <f t="shared" si="4"/>
        <v>0.14199999999999999</v>
      </c>
      <c r="V31" s="62">
        <f t="shared" si="4"/>
        <v>1.62</v>
      </c>
      <c r="W31" s="62">
        <f t="shared" si="4"/>
        <v>36.552999999999997</v>
      </c>
      <c r="X31" s="62">
        <f t="shared" si="4"/>
        <v>1.694</v>
      </c>
      <c r="Y31" s="62">
        <f t="shared" si="4"/>
        <v>38.966000000000001</v>
      </c>
      <c r="Z31" s="63" t="str">
        <f t="shared" si="4"/>
        <v/>
      </c>
      <c r="AA31" s="64">
        <f>SUM(AA28:AA30)</f>
        <v>1480.9259999999999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>
        <v>66.7</v>
      </c>
      <c r="V38" s="99">
        <v>47.4</v>
      </c>
      <c r="W38" s="99"/>
      <c r="X38" s="99">
        <v>67.5</v>
      </c>
      <c r="Y38" s="99"/>
      <c r="Z38" s="100"/>
      <c r="AA38" s="79">
        <f t="shared" si="5"/>
        <v>181.6</v>
      </c>
    </row>
    <row r="39" spans="1:27" ht="30" customHeight="1" thickBot="1" x14ac:dyDescent="0.3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66.7</v>
      </c>
      <c r="V39" s="88">
        <f t="shared" si="6"/>
        <v>47.4</v>
      </c>
      <c r="W39" s="88">
        <f t="shared" si="6"/>
        <v>0</v>
      </c>
      <c r="X39" s="88">
        <f t="shared" si="6"/>
        <v>67.5</v>
      </c>
      <c r="Y39" s="88">
        <f t="shared" si="6"/>
        <v>0</v>
      </c>
      <c r="Z39" s="89" t="str">
        <f t="shared" si="6"/>
        <v/>
      </c>
      <c r="AA39" s="90">
        <f t="shared" si="5"/>
        <v>181.6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>
        <v>66.7</v>
      </c>
      <c r="V46" s="99">
        <v>47.4</v>
      </c>
      <c r="W46" s="99"/>
      <c r="X46" s="99">
        <v>67.5</v>
      </c>
      <c r="Y46" s="99"/>
      <c r="Z46" s="100"/>
      <c r="AA46" s="79">
        <f t="shared" si="7"/>
        <v>181.6</v>
      </c>
    </row>
    <row r="47" spans="1:27" ht="24.9" customHeight="1" x14ac:dyDescent="0.25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66.7</v>
      </c>
      <c r="V48" s="88">
        <f t="shared" si="8"/>
        <v>47.4</v>
      </c>
      <c r="W48" s="88">
        <f t="shared" si="8"/>
        <v>0</v>
      </c>
      <c r="X48" s="88">
        <f t="shared" si="8"/>
        <v>67.5</v>
      </c>
      <c r="Y48" s="88">
        <f t="shared" si="8"/>
        <v>0</v>
      </c>
      <c r="Z48" s="89" t="str">
        <f t="shared" si="8"/>
        <v/>
      </c>
      <c r="AA48" s="90">
        <f t="shared" si="7"/>
        <v>181.6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25</v>
      </c>
      <c r="B51" s="87">
        <f t="shared" ref="B51:Z51" si="10">IF(LEN(B$2)&gt;0,B16+B25+B39,"")</f>
        <v>70.792999999999992</v>
      </c>
      <c r="C51" s="88">
        <f t="shared" si="10"/>
        <v>53.295999999999999</v>
      </c>
      <c r="D51" s="88">
        <f t="shared" si="10"/>
        <v>50.766999999999996</v>
      </c>
      <c r="E51" s="88">
        <f t="shared" si="10"/>
        <v>55.003999999999998</v>
      </c>
      <c r="F51" s="88">
        <f t="shared" si="10"/>
        <v>136.137</v>
      </c>
      <c r="G51" s="88">
        <f t="shared" si="10"/>
        <v>108.965</v>
      </c>
      <c r="H51" s="88">
        <f t="shared" si="10"/>
        <v>45.813000000000002</v>
      </c>
      <c r="I51" s="88">
        <f t="shared" si="10"/>
        <v>49.492999999999995</v>
      </c>
      <c r="J51" s="88">
        <f t="shared" si="10"/>
        <v>54.170999999999999</v>
      </c>
      <c r="K51" s="88">
        <f t="shared" si="10"/>
        <v>94.343000000000004</v>
      </c>
      <c r="L51" s="88">
        <f t="shared" si="10"/>
        <v>115.283</v>
      </c>
      <c r="M51" s="88">
        <f t="shared" si="10"/>
        <v>120.45000000000002</v>
      </c>
      <c r="N51" s="88">
        <f t="shared" si="10"/>
        <v>87.535999999999987</v>
      </c>
      <c r="O51" s="88">
        <f t="shared" si="10"/>
        <v>83.038999999999987</v>
      </c>
      <c r="P51" s="88">
        <f t="shared" si="10"/>
        <v>77.778999999999996</v>
      </c>
      <c r="Q51" s="88">
        <f t="shared" si="10"/>
        <v>78.072000000000003</v>
      </c>
      <c r="R51" s="88">
        <f t="shared" si="10"/>
        <v>50.758000000000003</v>
      </c>
      <c r="S51" s="88">
        <f t="shared" si="10"/>
        <v>37.619000000000007</v>
      </c>
      <c r="T51" s="88">
        <f t="shared" si="10"/>
        <v>32.632999999999996</v>
      </c>
      <c r="U51" s="88">
        <f t="shared" si="10"/>
        <v>66.841999999999999</v>
      </c>
      <c r="V51" s="88">
        <f t="shared" si="10"/>
        <v>49.019999999999996</v>
      </c>
      <c r="W51" s="88">
        <f t="shared" si="10"/>
        <v>36.552999999999997</v>
      </c>
      <c r="X51" s="88">
        <f t="shared" si="10"/>
        <v>69.194000000000003</v>
      </c>
      <c r="Y51" s="88">
        <f t="shared" si="10"/>
        <v>38.966000000000001</v>
      </c>
      <c r="Z51" s="89" t="str">
        <f t="shared" si="10"/>
        <v/>
      </c>
      <c r="AA51" s="104">
        <f>SUM(B51:Z51)</f>
        <v>1662.5260000000003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3">
      <c r="A2" s="6">
        <v>45385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3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70.793000000000006</v>
      </c>
      <c r="C4" s="18">
        <v>53.296000000000014</v>
      </c>
      <c r="D4" s="18">
        <v>50.767000000000003</v>
      </c>
      <c r="E4" s="18">
        <v>55.003999999999998</v>
      </c>
      <c r="F4" s="18">
        <v>136.13800000000003</v>
      </c>
      <c r="G4" s="18">
        <v>109.011</v>
      </c>
      <c r="H4" s="18">
        <v>45.813000000000002</v>
      </c>
      <c r="I4" s="18">
        <v>49.493000000000016</v>
      </c>
      <c r="J4" s="18">
        <v>54.170999999999999</v>
      </c>
      <c r="K4" s="18">
        <v>94.343000000000004</v>
      </c>
      <c r="L4" s="18">
        <v>115.28299999999999</v>
      </c>
      <c r="M4" s="18">
        <v>120.44999999999999</v>
      </c>
      <c r="N4" s="18">
        <v>87.536000000000001</v>
      </c>
      <c r="O4" s="18">
        <v>83.039000000000001</v>
      </c>
      <c r="P4" s="18">
        <v>77.779000000000011</v>
      </c>
      <c r="Q4" s="18">
        <v>78.071999999999974</v>
      </c>
      <c r="R4" s="18">
        <v>50.757999999999996</v>
      </c>
      <c r="S4" s="18">
        <v>37.619</v>
      </c>
      <c r="T4" s="18">
        <v>32.633000000000003</v>
      </c>
      <c r="U4" s="18">
        <v>66.888000000000005</v>
      </c>
      <c r="V4" s="18">
        <v>49.042000000000002</v>
      </c>
      <c r="W4" s="18">
        <v>36.582000000000001</v>
      </c>
      <c r="X4" s="18">
        <v>69.147999999999996</v>
      </c>
      <c r="Y4" s="18">
        <v>38.965999999999994</v>
      </c>
      <c r="Z4" s="19"/>
      <c r="AA4" s="20">
        <f>SUM(B4:Z4)</f>
        <v>1662.6239999999998</v>
      </c>
    </row>
    <row r="5" spans="1:27" ht="24.9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" customHeight="1" x14ac:dyDescent="0.25">
      <c r="A7" s="26" t="s">
        <v>3</v>
      </c>
      <c r="B7" s="27">
        <v>64.86</v>
      </c>
      <c r="C7" s="28">
        <v>61.77</v>
      </c>
      <c r="D7" s="28">
        <v>61.54</v>
      </c>
      <c r="E7" s="28">
        <v>61.9</v>
      </c>
      <c r="F7" s="28">
        <v>64.61</v>
      </c>
      <c r="G7" s="28">
        <v>71.3</v>
      </c>
      <c r="H7" s="28">
        <v>76.59</v>
      </c>
      <c r="I7" s="28">
        <v>78.209999999999994</v>
      </c>
      <c r="J7" s="28">
        <v>96.5</v>
      </c>
      <c r="K7" s="28">
        <v>60.75</v>
      </c>
      <c r="L7" s="28">
        <v>47.99</v>
      </c>
      <c r="M7" s="28">
        <v>12.19</v>
      </c>
      <c r="N7" s="28">
        <v>20.02</v>
      </c>
      <c r="O7" s="28">
        <v>43.91</v>
      </c>
      <c r="P7" s="28">
        <v>60.73</v>
      </c>
      <c r="Q7" s="28">
        <v>67.25</v>
      </c>
      <c r="R7" s="28">
        <v>69.06</v>
      </c>
      <c r="S7" s="28">
        <v>69.83</v>
      </c>
      <c r="T7" s="28">
        <v>78.150000000000006</v>
      </c>
      <c r="U7" s="28">
        <v>105</v>
      </c>
      <c r="V7" s="28">
        <v>98.62</v>
      </c>
      <c r="W7" s="28">
        <v>76.97</v>
      </c>
      <c r="X7" s="28">
        <v>72.7</v>
      </c>
      <c r="Y7" s="28">
        <v>65.77</v>
      </c>
      <c r="Z7" s="29"/>
      <c r="AA7" s="30">
        <f>IF(SUM(B7:Z7)&lt;&gt;0,AVERAGEIF(B7:Z7,"&lt;&gt;"""),"")</f>
        <v>66.092500000000015</v>
      </c>
    </row>
    <row r="8" spans="1:27" ht="24.9" customHeight="1" thickBot="1" x14ac:dyDescent="0.3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3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" customHeight="1" x14ac:dyDescent="0.25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" customHeight="1" x14ac:dyDescent="0.25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" customHeight="1" x14ac:dyDescent="0.25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>
        <v>19.945</v>
      </c>
      <c r="L12" s="52">
        <v>52.2</v>
      </c>
      <c r="M12" s="52">
        <v>60</v>
      </c>
      <c r="N12" s="52">
        <v>48.960999999999999</v>
      </c>
      <c r="O12" s="52">
        <v>28.861999999999998</v>
      </c>
      <c r="P12" s="52">
        <v>55.497</v>
      </c>
      <c r="Q12" s="52">
        <v>33.799999999999997</v>
      </c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299.26499999999999</v>
      </c>
    </row>
    <row r="13" spans="1:27" ht="24.9" customHeight="1" x14ac:dyDescent="0.25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" customHeight="1" x14ac:dyDescent="0.25">
      <c r="A14" s="55" t="s">
        <v>10</v>
      </c>
      <c r="B14" s="56">
        <v>17.189</v>
      </c>
      <c r="C14" s="57">
        <v>16.169</v>
      </c>
      <c r="D14" s="57">
        <v>16.693999999999999</v>
      </c>
      <c r="E14" s="57">
        <v>16.974</v>
      </c>
      <c r="F14" s="57">
        <v>15.741</v>
      </c>
      <c r="G14" s="57">
        <v>16.262</v>
      </c>
      <c r="H14" s="57">
        <v>16.399000000000001</v>
      </c>
      <c r="I14" s="57">
        <v>18.992000000000004</v>
      </c>
      <c r="J14" s="57">
        <v>23.940999999999999</v>
      </c>
      <c r="K14" s="57">
        <v>14</v>
      </c>
      <c r="L14" s="57">
        <v>15.871</v>
      </c>
      <c r="M14" s="57">
        <v>28.740999999999996</v>
      </c>
      <c r="N14" s="57"/>
      <c r="O14" s="57"/>
      <c r="P14" s="57">
        <v>0.75900000000000012</v>
      </c>
      <c r="Q14" s="57">
        <v>11.585000000000001</v>
      </c>
      <c r="R14" s="57">
        <v>8.6229999999999993</v>
      </c>
      <c r="S14" s="57">
        <v>4.0110000000000001</v>
      </c>
      <c r="T14" s="57">
        <v>0.81400000000000006</v>
      </c>
      <c r="U14" s="57">
        <v>1.6020000000000001</v>
      </c>
      <c r="V14" s="57">
        <v>1.8349999999999997</v>
      </c>
      <c r="W14" s="57">
        <v>2.2749999999999999</v>
      </c>
      <c r="X14" s="57">
        <v>3.2210000000000005</v>
      </c>
      <c r="Y14" s="57">
        <v>1.7300000000000002</v>
      </c>
      <c r="Z14" s="58"/>
      <c r="AA14" s="59">
        <f t="shared" si="0"/>
        <v>253.428</v>
      </c>
    </row>
    <row r="15" spans="1:27" ht="24.9" customHeight="1" x14ac:dyDescent="0.25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3">
      <c r="A16" s="60" t="s">
        <v>12</v>
      </c>
      <c r="B16" s="61">
        <f>IF(LEN(B$2)&gt;0,SUM(B10:B15),"")</f>
        <v>17.189</v>
      </c>
      <c r="C16" s="62">
        <f t="shared" ref="C16:Z16" si="1">IF(LEN(C$2)&gt;0,SUM(C10:C15),"")</f>
        <v>16.169</v>
      </c>
      <c r="D16" s="62">
        <f t="shared" si="1"/>
        <v>16.693999999999999</v>
      </c>
      <c r="E16" s="62">
        <f t="shared" si="1"/>
        <v>16.974</v>
      </c>
      <c r="F16" s="62">
        <f t="shared" si="1"/>
        <v>15.741</v>
      </c>
      <c r="G16" s="62">
        <f t="shared" si="1"/>
        <v>16.262</v>
      </c>
      <c r="H16" s="62">
        <f t="shared" si="1"/>
        <v>16.399000000000001</v>
      </c>
      <c r="I16" s="62">
        <f t="shared" si="1"/>
        <v>18.992000000000004</v>
      </c>
      <c r="J16" s="62">
        <f t="shared" si="1"/>
        <v>23.940999999999999</v>
      </c>
      <c r="K16" s="62">
        <f t="shared" si="1"/>
        <v>33.945</v>
      </c>
      <c r="L16" s="62">
        <f t="shared" si="1"/>
        <v>68.070999999999998</v>
      </c>
      <c r="M16" s="62">
        <f t="shared" si="1"/>
        <v>88.741</v>
      </c>
      <c r="N16" s="62">
        <f t="shared" si="1"/>
        <v>48.960999999999999</v>
      </c>
      <c r="O16" s="62">
        <f t="shared" si="1"/>
        <v>28.861999999999998</v>
      </c>
      <c r="P16" s="62">
        <f t="shared" si="1"/>
        <v>56.256</v>
      </c>
      <c r="Q16" s="62">
        <f t="shared" si="1"/>
        <v>45.384999999999998</v>
      </c>
      <c r="R16" s="62">
        <f t="shared" si="1"/>
        <v>8.6229999999999993</v>
      </c>
      <c r="S16" s="62">
        <f t="shared" si="1"/>
        <v>4.0110000000000001</v>
      </c>
      <c r="T16" s="62">
        <f t="shared" si="1"/>
        <v>0.81400000000000006</v>
      </c>
      <c r="U16" s="62">
        <f t="shared" si="1"/>
        <v>1.6020000000000001</v>
      </c>
      <c r="V16" s="62">
        <f t="shared" si="1"/>
        <v>1.8349999999999997</v>
      </c>
      <c r="W16" s="62">
        <f t="shared" si="1"/>
        <v>2.2749999999999999</v>
      </c>
      <c r="X16" s="62">
        <f t="shared" si="1"/>
        <v>3.2210000000000005</v>
      </c>
      <c r="Y16" s="62">
        <f t="shared" si="1"/>
        <v>1.7300000000000002</v>
      </c>
      <c r="Z16" s="63" t="str">
        <f t="shared" si="1"/>
        <v/>
      </c>
      <c r="AA16" s="64">
        <f>SUM(AA10:AA15)</f>
        <v>552.69299999999998</v>
      </c>
    </row>
    <row r="17" spans="1:27" ht="18" customHeight="1" thickBot="1" x14ac:dyDescent="0.3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3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" customHeight="1" x14ac:dyDescent="0.25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" customHeight="1" x14ac:dyDescent="0.25">
      <c r="A20" s="75" t="s">
        <v>15</v>
      </c>
      <c r="B20" s="76">
        <v>22.673999999999999</v>
      </c>
      <c r="C20" s="77">
        <v>24.319000000000003</v>
      </c>
      <c r="D20" s="77">
        <v>21.884</v>
      </c>
      <c r="E20" s="77">
        <v>24.363</v>
      </c>
      <c r="F20" s="77">
        <v>20.710999999999999</v>
      </c>
      <c r="G20" s="77">
        <v>20.72</v>
      </c>
      <c r="H20" s="77">
        <v>20.606999999999999</v>
      </c>
      <c r="I20" s="77">
        <v>19.225999999999999</v>
      </c>
      <c r="J20" s="77">
        <v>19.574000000000002</v>
      </c>
      <c r="K20" s="77">
        <v>28.989000000000001</v>
      </c>
      <c r="L20" s="77">
        <v>22.056000000000001</v>
      </c>
      <c r="M20" s="77">
        <v>8.673</v>
      </c>
      <c r="N20" s="77">
        <v>14.395</v>
      </c>
      <c r="O20" s="77">
        <v>18.065999999999999</v>
      </c>
      <c r="P20" s="77">
        <v>13.971</v>
      </c>
      <c r="Q20" s="77">
        <v>14.077</v>
      </c>
      <c r="R20" s="77">
        <v>16.38</v>
      </c>
      <c r="S20" s="77">
        <v>17.28</v>
      </c>
      <c r="T20" s="77">
        <v>17.22</v>
      </c>
      <c r="U20" s="77">
        <v>26.77</v>
      </c>
      <c r="V20" s="77">
        <v>21.92</v>
      </c>
      <c r="W20" s="77">
        <v>13.5</v>
      </c>
      <c r="X20" s="77">
        <v>21.791</v>
      </c>
      <c r="Y20" s="77">
        <v>15.15</v>
      </c>
      <c r="Z20" s="78"/>
      <c r="AA20" s="79">
        <f t="shared" si="2"/>
        <v>464.31600000000003</v>
      </c>
    </row>
    <row r="21" spans="1:27" ht="24.9" customHeight="1" x14ac:dyDescent="0.25">
      <c r="A21" s="75" t="s">
        <v>16</v>
      </c>
      <c r="B21" s="80">
        <v>10.83</v>
      </c>
      <c r="C21" s="81">
        <v>12.808000000000002</v>
      </c>
      <c r="D21" s="81">
        <v>12.188999999999998</v>
      </c>
      <c r="E21" s="81">
        <v>13.667</v>
      </c>
      <c r="F21" s="81">
        <v>6.4859999999999998</v>
      </c>
      <c r="G21" s="81">
        <v>8.6289999999999996</v>
      </c>
      <c r="H21" s="81">
        <v>8.8070000000000004</v>
      </c>
      <c r="I21" s="81">
        <v>11.275</v>
      </c>
      <c r="J21" s="81">
        <v>10.655999999999999</v>
      </c>
      <c r="K21" s="81">
        <v>31.408999999999999</v>
      </c>
      <c r="L21" s="81">
        <v>25.155999999999999</v>
      </c>
      <c r="M21" s="81">
        <v>23.035999999999998</v>
      </c>
      <c r="N21" s="81">
        <v>24.18</v>
      </c>
      <c r="O21" s="81">
        <v>36.111000000000004</v>
      </c>
      <c r="P21" s="81">
        <v>7.5520000000000005</v>
      </c>
      <c r="Q21" s="81">
        <v>18.61</v>
      </c>
      <c r="R21" s="81">
        <v>25.754999999999999</v>
      </c>
      <c r="S21" s="81">
        <v>16.327999999999999</v>
      </c>
      <c r="T21" s="81">
        <v>14.598999999999998</v>
      </c>
      <c r="U21" s="81">
        <v>38.516000000000005</v>
      </c>
      <c r="V21" s="81">
        <v>25.286999999999999</v>
      </c>
      <c r="W21" s="81">
        <v>16.207000000000001</v>
      </c>
      <c r="X21" s="81">
        <v>44.135999999999996</v>
      </c>
      <c r="Y21" s="81">
        <v>22.085999999999999</v>
      </c>
      <c r="Z21" s="78"/>
      <c r="AA21" s="79">
        <f t="shared" si="2"/>
        <v>464.31499999999994</v>
      </c>
    </row>
    <row r="22" spans="1:27" ht="24.9" customHeight="1" x14ac:dyDescent="0.25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" customHeight="1" x14ac:dyDescent="0.25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" customHeight="1" x14ac:dyDescent="0.25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3">
      <c r="A25" s="86" t="s">
        <v>20</v>
      </c>
      <c r="B25" s="87">
        <f t="shared" ref="B25:AA25" si="3">SUM(B19:B24)</f>
        <v>33.503999999999998</v>
      </c>
      <c r="C25" s="88">
        <f t="shared" si="3"/>
        <v>37.127000000000002</v>
      </c>
      <c r="D25" s="88">
        <f t="shared" si="3"/>
        <v>34.073</v>
      </c>
      <c r="E25" s="88">
        <f t="shared" si="3"/>
        <v>38.03</v>
      </c>
      <c r="F25" s="88">
        <f t="shared" si="3"/>
        <v>27.196999999999999</v>
      </c>
      <c r="G25" s="88">
        <f t="shared" si="3"/>
        <v>29.348999999999997</v>
      </c>
      <c r="H25" s="88">
        <f t="shared" si="3"/>
        <v>29.414000000000001</v>
      </c>
      <c r="I25" s="88">
        <f t="shared" si="3"/>
        <v>30.500999999999998</v>
      </c>
      <c r="J25" s="88">
        <f t="shared" si="3"/>
        <v>30.23</v>
      </c>
      <c r="K25" s="88">
        <f t="shared" si="3"/>
        <v>60.397999999999996</v>
      </c>
      <c r="L25" s="88">
        <f t="shared" si="3"/>
        <v>47.212000000000003</v>
      </c>
      <c r="M25" s="88">
        <f t="shared" si="3"/>
        <v>31.708999999999996</v>
      </c>
      <c r="N25" s="88">
        <f t="shared" si="3"/>
        <v>38.575000000000003</v>
      </c>
      <c r="O25" s="88">
        <f t="shared" si="3"/>
        <v>54.177000000000007</v>
      </c>
      <c r="P25" s="88">
        <f t="shared" si="3"/>
        <v>21.523</v>
      </c>
      <c r="Q25" s="88">
        <f t="shared" si="3"/>
        <v>32.686999999999998</v>
      </c>
      <c r="R25" s="88">
        <f t="shared" si="3"/>
        <v>42.134999999999998</v>
      </c>
      <c r="S25" s="88">
        <f t="shared" si="3"/>
        <v>33.608000000000004</v>
      </c>
      <c r="T25" s="88">
        <f t="shared" si="3"/>
        <v>31.818999999999996</v>
      </c>
      <c r="U25" s="88">
        <f t="shared" si="3"/>
        <v>65.286000000000001</v>
      </c>
      <c r="V25" s="88">
        <f t="shared" si="3"/>
        <v>47.207000000000001</v>
      </c>
      <c r="W25" s="88">
        <f t="shared" si="3"/>
        <v>29.707000000000001</v>
      </c>
      <c r="X25" s="88">
        <f t="shared" si="3"/>
        <v>65.926999999999992</v>
      </c>
      <c r="Y25" s="88">
        <f t="shared" si="3"/>
        <v>37.235999999999997</v>
      </c>
      <c r="Z25" s="89">
        <f t="shared" si="3"/>
        <v>0</v>
      </c>
      <c r="AA25" s="90">
        <f t="shared" si="3"/>
        <v>928.63099999999997</v>
      </c>
    </row>
    <row r="26" spans="1:27" ht="18" customHeight="1" thickBot="1" x14ac:dyDescent="0.3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3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" customHeight="1" x14ac:dyDescent="0.25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" customHeight="1" x14ac:dyDescent="0.25">
      <c r="A29" s="75" t="s">
        <v>23</v>
      </c>
      <c r="B29" s="76">
        <v>50.692999999999998</v>
      </c>
      <c r="C29" s="77">
        <v>53.295999999999999</v>
      </c>
      <c r="D29" s="77">
        <v>50.767000000000003</v>
      </c>
      <c r="E29" s="77">
        <v>55.003999999999998</v>
      </c>
      <c r="F29" s="77">
        <v>42.938000000000002</v>
      </c>
      <c r="G29" s="77">
        <v>45.610999999999997</v>
      </c>
      <c r="H29" s="77">
        <v>45.813000000000002</v>
      </c>
      <c r="I29" s="77">
        <v>49.493000000000002</v>
      </c>
      <c r="J29" s="77">
        <v>54.170999999999999</v>
      </c>
      <c r="K29" s="77">
        <v>94.343000000000004</v>
      </c>
      <c r="L29" s="77">
        <v>115.283</v>
      </c>
      <c r="M29" s="77">
        <v>120.45</v>
      </c>
      <c r="N29" s="77">
        <v>87.536000000000001</v>
      </c>
      <c r="O29" s="77">
        <v>83.039000000000001</v>
      </c>
      <c r="P29" s="77">
        <v>77.778999999999996</v>
      </c>
      <c r="Q29" s="77">
        <v>78.072000000000003</v>
      </c>
      <c r="R29" s="77">
        <v>50.758000000000003</v>
      </c>
      <c r="S29" s="77">
        <v>37.619</v>
      </c>
      <c r="T29" s="77">
        <v>32.633000000000003</v>
      </c>
      <c r="U29" s="77">
        <v>66.888000000000005</v>
      </c>
      <c r="V29" s="77">
        <v>49.042000000000002</v>
      </c>
      <c r="W29" s="77">
        <v>31.981999999999999</v>
      </c>
      <c r="X29" s="77">
        <v>69.147999999999996</v>
      </c>
      <c r="Y29" s="77">
        <v>38.966000000000001</v>
      </c>
      <c r="Z29" s="78"/>
      <c r="AA29" s="79">
        <f>SUM(B29:Z29)</f>
        <v>1481.3239999999996</v>
      </c>
    </row>
    <row r="30" spans="1:27" ht="24.9" customHeight="1" x14ac:dyDescent="0.25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3">
      <c r="A31" s="60" t="s">
        <v>38</v>
      </c>
      <c r="B31" s="61">
        <f t="shared" ref="B31:AA31" si="4">SUM(B28:B30)</f>
        <v>50.692999999999998</v>
      </c>
      <c r="C31" s="62">
        <f t="shared" si="4"/>
        <v>53.295999999999999</v>
      </c>
      <c r="D31" s="62">
        <f t="shared" si="4"/>
        <v>50.767000000000003</v>
      </c>
      <c r="E31" s="62">
        <f t="shared" si="4"/>
        <v>55.003999999999998</v>
      </c>
      <c r="F31" s="62">
        <f t="shared" si="4"/>
        <v>42.938000000000002</v>
      </c>
      <c r="G31" s="62">
        <f t="shared" si="4"/>
        <v>45.610999999999997</v>
      </c>
      <c r="H31" s="62">
        <f t="shared" si="4"/>
        <v>45.813000000000002</v>
      </c>
      <c r="I31" s="62">
        <f t="shared" si="4"/>
        <v>49.493000000000002</v>
      </c>
      <c r="J31" s="62">
        <f t="shared" si="4"/>
        <v>54.170999999999999</v>
      </c>
      <c r="K31" s="62">
        <f t="shared" si="4"/>
        <v>94.343000000000004</v>
      </c>
      <c r="L31" s="62">
        <f t="shared" si="4"/>
        <v>115.283</v>
      </c>
      <c r="M31" s="62">
        <f t="shared" si="4"/>
        <v>120.45</v>
      </c>
      <c r="N31" s="62">
        <f t="shared" si="4"/>
        <v>87.536000000000001</v>
      </c>
      <c r="O31" s="62">
        <f t="shared" si="4"/>
        <v>83.039000000000001</v>
      </c>
      <c r="P31" s="62">
        <f t="shared" si="4"/>
        <v>77.778999999999996</v>
      </c>
      <c r="Q31" s="62">
        <f t="shared" si="4"/>
        <v>78.072000000000003</v>
      </c>
      <c r="R31" s="62">
        <f t="shared" si="4"/>
        <v>50.758000000000003</v>
      </c>
      <c r="S31" s="62">
        <f t="shared" si="4"/>
        <v>37.619</v>
      </c>
      <c r="T31" s="62">
        <f t="shared" si="4"/>
        <v>32.633000000000003</v>
      </c>
      <c r="U31" s="62">
        <f t="shared" si="4"/>
        <v>66.888000000000005</v>
      </c>
      <c r="V31" s="62">
        <f t="shared" si="4"/>
        <v>49.042000000000002</v>
      </c>
      <c r="W31" s="62">
        <f t="shared" si="4"/>
        <v>31.981999999999999</v>
      </c>
      <c r="X31" s="62">
        <f t="shared" si="4"/>
        <v>69.147999999999996</v>
      </c>
      <c r="Y31" s="62">
        <f t="shared" si="4"/>
        <v>38.966000000000001</v>
      </c>
      <c r="Z31" s="63">
        <f t="shared" si="4"/>
        <v>0</v>
      </c>
      <c r="AA31" s="64">
        <f t="shared" si="4"/>
        <v>1481.3239999999996</v>
      </c>
    </row>
    <row r="32" spans="1:27" ht="18" customHeight="1" thickBot="1" x14ac:dyDescent="0.3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3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" customHeight="1" x14ac:dyDescent="0.25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" customHeight="1" x14ac:dyDescent="0.25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" customHeight="1" x14ac:dyDescent="0.25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" customHeight="1" x14ac:dyDescent="0.25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" customHeight="1" x14ac:dyDescent="0.25">
      <c r="A38" s="97" t="s">
        <v>44</v>
      </c>
      <c r="B38" s="98">
        <v>20.100000000000001</v>
      </c>
      <c r="C38" s="99"/>
      <c r="D38" s="99"/>
      <c r="E38" s="99"/>
      <c r="F38" s="99">
        <v>93.2</v>
      </c>
      <c r="G38" s="99">
        <v>63.4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>
        <v>4.5999999999999996</v>
      </c>
      <c r="X38" s="99"/>
      <c r="Y38" s="99"/>
      <c r="Z38" s="100"/>
      <c r="AA38" s="79">
        <f t="shared" si="5"/>
        <v>181.3</v>
      </c>
    </row>
    <row r="39" spans="1:27" ht="30" customHeight="1" thickBot="1" x14ac:dyDescent="0.3">
      <c r="A39" s="86" t="s">
        <v>45</v>
      </c>
      <c r="B39" s="87">
        <f t="shared" ref="B39:Z39" si="6">SUM(B34:B38)</f>
        <v>20.100000000000001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93.2</v>
      </c>
      <c r="G39" s="88">
        <f t="shared" si="6"/>
        <v>63.4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4.5999999999999996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181.3</v>
      </c>
    </row>
    <row r="40" spans="1:27" ht="18" customHeight="1" thickBo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3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" customHeight="1" x14ac:dyDescent="0.25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" customHeight="1" x14ac:dyDescent="0.25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" customHeight="1" x14ac:dyDescent="0.25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" customHeight="1" x14ac:dyDescent="0.25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" customHeight="1" x14ac:dyDescent="0.25">
      <c r="A46" s="97" t="s">
        <v>44</v>
      </c>
      <c r="B46" s="98">
        <v>20.100000000000001</v>
      </c>
      <c r="C46" s="99"/>
      <c r="D46" s="99"/>
      <c r="E46" s="99"/>
      <c r="F46" s="99">
        <v>93.2</v>
      </c>
      <c r="G46" s="99">
        <v>63.4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>
        <v>4.5999999999999996</v>
      </c>
      <c r="X46" s="99"/>
      <c r="Y46" s="99"/>
      <c r="Z46" s="100"/>
      <c r="AA46" s="79">
        <f t="shared" si="7"/>
        <v>181.3</v>
      </c>
    </row>
    <row r="47" spans="1:27" ht="24.9" customHeight="1" x14ac:dyDescent="0.25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3">
      <c r="A48" s="86" t="s">
        <v>48</v>
      </c>
      <c r="B48" s="87">
        <f>SUM(B42:B47)</f>
        <v>20.100000000000001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93.2</v>
      </c>
      <c r="G48" s="88">
        <f t="shared" si="8"/>
        <v>63.4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4.5999999999999996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181.3</v>
      </c>
    </row>
    <row r="49" spans="1:27" ht="15.9" customHeight="1" thickBot="1" x14ac:dyDescent="0.3"/>
    <row r="50" spans="1:27" ht="30" customHeight="1" thickBot="1" x14ac:dyDescent="0.3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" customHeight="1" thickBot="1" x14ac:dyDescent="0.3">
      <c r="A51" s="86" t="s">
        <v>38</v>
      </c>
      <c r="B51" s="87">
        <f t="shared" ref="B51:Z51" si="10">SUM(B10:B15)+B25+B39</f>
        <v>70.793000000000006</v>
      </c>
      <c r="C51" s="88">
        <f t="shared" si="10"/>
        <v>53.296000000000006</v>
      </c>
      <c r="D51" s="88">
        <f t="shared" si="10"/>
        <v>50.766999999999996</v>
      </c>
      <c r="E51" s="88">
        <f t="shared" si="10"/>
        <v>55.004000000000005</v>
      </c>
      <c r="F51" s="88">
        <f t="shared" si="10"/>
        <v>136.13800000000001</v>
      </c>
      <c r="G51" s="88">
        <f t="shared" si="10"/>
        <v>109.011</v>
      </c>
      <c r="H51" s="88">
        <f t="shared" si="10"/>
        <v>45.813000000000002</v>
      </c>
      <c r="I51" s="88">
        <f t="shared" si="10"/>
        <v>49.493000000000002</v>
      </c>
      <c r="J51" s="88">
        <f t="shared" si="10"/>
        <v>54.170999999999999</v>
      </c>
      <c r="K51" s="88">
        <f t="shared" si="10"/>
        <v>94.342999999999989</v>
      </c>
      <c r="L51" s="88">
        <f t="shared" si="10"/>
        <v>115.283</v>
      </c>
      <c r="M51" s="88">
        <f t="shared" si="10"/>
        <v>120.44999999999999</v>
      </c>
      <c r="N51" s="88">
        <f t="shared" si="10"/>
        <v>87.536000000000001</v>
      </c>
      <c r="O51" s="88">
        <f t="shared" si="10"/>
        <v>83.039000000000001</v>
      </c>
      <c r="P51" s="88">
        <f t="shared" si="10"/>
        <v>77.778999999999996</v>
      </c>
      <c r="Q51" s="88">
        <f t="shared" si="10"/>
        <v>78.072000000000003</v>
      </c>
      <c r="R51" s="88">
        <f t="shared" si="10"/>
        <v>50.757999999999996</v>
      </c>
      <c r="S51" s="88">
        <f t="shared" si="10"/>
        <v>37.619000000000007</v>
      </c>
      <c r="T51" s="88">
        <f t="shared" si="10"/>
        <v>32.632999999999996</v>
      </c>
      <c r="U51" s="88">
        <f t="shared" si="10"/>
        <v>66.888000000000005</v>
      </c>
      <c r="V51" s="88">
        <f t="shared" si="10"/>
        <v>49.042000000000002</v>
      </c>
      <c r="W51" s="88">
        <f t="shared" si="10"/>
        <v>36.582000000000001</v>
      </c>
      <c r="X51" s="88">
        <f t="shared" si="10"/>
        <v>69.147999999999996</v>
      </c>
      <c r="Y51" s="88">
        <f t="shared" si="10"/>
        <v>38.965999999999994</v>
      </c>
      <c r="Z51" s="89">
        <f t="shared" si="10"/>
        <v>0</v>
      </c>
      <c r="AA51" s="104">
        <f>SUM(B51:Z51)</f>
        <v>1662.624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09375" defaultRowHeight="13.8" x14ac:dyDescent="0.25"/>
  <cols>
    <col min="1" max="1" width="42.109375" style="5" customWidth="1"/>
    <col min="2" max="23" width="10.5546875" style="5" customWidth="1"/>
    <col min="24" max="25" width="10.77734375" style="5" customWidth="1"/>
    <col min="26" max="26" width="10.5546875" style="5" hidden="1" customWidth="1"/>
    <col min="27" max="27" width="14.5546875" style="5" customWidth="1"/>
    <col min="28" max="16384" width="9.109375" style="5"/>
  </cols>
  <sheetData>
    <row r="1" spans="1:27" ht="39.9" customHeight="1" thickBot="1" x14ac:dyDescent="0.3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3">
      <c r="A2" s="6">
        <v>45385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3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" customHeight="1" x14ac:dyDescent="0.25">
      <c r="A4" s="16" t="s">
        <v>3</v>
      </c>
      <c r="B4" s="17">
        <v>20.100000000000001</v>
      </c>
      <c r="C4" s="18"/>
      <c r="D4" s="18"/>
      <c r="E4" s="18"/>
      <c r="F4" s="18">
        <v>93.2</v>
      </c>
      <c r="G4" s="18">
        <v>63.4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>
        <v>-66.7</v>
      </c>
      <c r="V4" s="18">
        <v>-47.4</v>
      </c>
      <c r="W4" s="18">
        <v>4.5999999999999996</v>
      </c>
      <c r="X4" s="18">
        <v>-67.5</v>
      </c>
      <c r="Y4" s="18"/>
      <c r="Z4" s="19"/>
      <c r="AA4" s="111">
        <f>SUM(B4:Z4)</f>
        <v>-0.29999999999998295</v>
      </c>
    </row>
    <row r="5" spans="1:27" ht="24.9" customHeight="1" thickBot="1" x14ac:dyDescent="0.3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3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" customHeight="1" x14ac:dyDescent="0.25">
      <c r="A7" s="26" t="s">
        <v>3</v>
      </c>
      <c r="B7" s="116">
        <v>64.86</v>
      </c>
      <c r="C7" s="117">
        <v>61.77</v>
      </c>
      <c r="D7" s="117">
        <v>61.54</v>
      </c>
      <c r="E7" s="117">
        <v>61.9</v>
      </c>
      <c r="F7" s="117">
        <v>64.61</v>
      </c>
      <c r="G7" s="117">
        <v>71.3</v>
      </c>
      <c r="H7" s="117">
        <v>76.59</v>
      </c>
      <c r="I7" s="117">
        <v>78.209999999999994</v>
      </c>
      <c r="J7" s="117">
        <v>96.5</v>
      </c>
      <c r="K7" s="117">
        <v>60.75</v>
      </c>
      <c r="L7" s="117">
        <v>47.99</v>
      </c>
      <c r="M7" s="117">
        <v>12.19</v>
      </c>
      <c r="N7" s="117">
        <v>20.02</v>
      </c>
      <c r="O7" s="117">
        <v>43.91</v>
      </c>
      <c r="P7" s="117">
        <v>60.73</v>
      </c>
      <c r="Q7" s="117">
        <v>67.25</v>
      </c>
      <c r="R7" s="117">
        <v>69.06</v>
      </c>
      <c r="S7" s="117">
        <v>69.83</v>
      </c>
      <c r="T7" s="117">
        <v>78.150000000000006</v>
      </c>
      <c r="U7" s="117">
        <v>105</v>
      </c>
      <c r="V7" s="117">
        <v>98.62</v>
      </c>
      <c r="W7" s="117">
        <v>76.97</v>
      </c>
      <c r="X7" s="117">
        <v>72.7</v>
      </c>
      <c r="Y7" s="117">
        <v>65.77</v>
      </c>
      <c r="Z7" s="118"/>
      <c r="AA7" s="119">
        <f>IF(SUM(B7:Z7)&lt;&gt;0,AVERAGEIF(B7:Z7,"&lt;&gt;"""),"")</f>
        <v>66.092500000000015</v>
      </c>
    </row>
    <row r="8" spans="1:27" ht="24.9" customHeight="1" thickBot="1" x14ac:dyDescent="0.3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3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3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" customHeight="1" x14ac:dyDescent="0.25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" customHeight="1" x14ac:dyDescent="0.25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" customHeight="1" x14ac:dyDescent="0.25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" customHeight="1" x14ac:dyDescent="0.25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" customHeight="1" x14ac:dyDescent="0.25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>
        <v>66.7</v>
      </c>
      <c r="V15" s="133">
        <v>47.4</v>
      </c>
      <c r="W15" s="133"/>
      <c r="X15" s="133">
        <v>67.5</v>
      </c>
      <c r="Y15" s="133"/>
      <c r="Z15" s="131"/>
      <c r="AA15" s="132">
        <f t="shared" si="0"/>
        <v>181.6</v>
      </c>
    </row>
    <row r="16" spans="1:27" ht="30" customHeight="1" thickBot="1" x14ac:dyDescent="0.3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66.7</v>
      </c>
      <c r="V16" s="135">
        <f t="shared" si="1"/>
        <v>47.4</v>
      </c>
      <c r="W16" s="135">
        <f t="shared" si="1"/>
        <v>0</v>
      </c>
      <c r="X16" s="135">
        <f t="shared" si="1"/>
        <v>67.5</v>
      </c>
      <c r="Y16" s="135">
        <f t="shared" si="1"/>
        <v>0</v>
      </c>
      <c r="Z16" s="136" t="str">
        <f t="shared" si="1"/>
        <v/>
      </c>
      <c r="AA16" s="90">
        <f t="shared" si="0"/>
        <v>181.6</v>
      </c>
    </row>
    <row r="17" spans="1:27" ht="18" customHeight="1" thickBot="1" x14ac:dyDescent="0.3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3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" customHeight="1" x14ac:dyDescent="0.25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" customHeight="1" x14ac:dyDescent="0.25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" customHeight="1" x14ac:dyDescent="0.25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" customHeight="1" x14ac:dyDescent="0.25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" customHeight="1" x14ac:dyDescent="0.25">
      <c r="A23" s="97" t="s">
        <v>44</v>
      </c>
      <c r="B23" s="128">
        <v>20.100000000000001</v>
      </c>
      <c r="C23" s="133"/>
      <c r="D23" s="133"/>
      <c r="E23" s="133"/>
      <c r="F23" s="133">
        <v>93.2</v>
      </c>
      <c r="G23" s="133">
        <v>63.4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>
        <v>4.5999999999999996</v>
      </c>
      <c r="X23" s="133"/>
      <c r="Y23" s="133"/>
      <c r="Z23" s="131"/>
      <c r="AA23" s="132">
        <f t="shared" si="2"/>
        <v>181.3</v>
      </c>
    </row>
    <row r="24" spans="1:27" ht="30" customHeight="1" thickBot="1" x14ac:dyDescent="0.3">
      <c r="A24" s="86" t="s">
        <v>48</v>
      </c>
      <c r="B24" s="134">
        <f t="shared" ref="B24:Z24" si="3">IF(LEN(B$2)&gt;0,SUM(B19:B23),"")</f>
        <v>20.100000000000001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93.2</v>
      </c>
      <c r="G24" s="135">
        <f t="shared" si="3"/>
        <v>63.4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4.5999999999999996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181.3</v>
      </c>
    </row>
    <row r="25" spans="1:27" ht="15.9" customHeight="1" x14ac:dyDescent="0.25"/>
    <row r="28" spans="1:27" x14ac:dyDescent="0.2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5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2024-04-02T20:22:08Z</dcterms:created>
  <dcterms:modified xsi:type="dcterms:W3CDTF">2024-04-02T20:22:09Z</dcterms:modified>
</cp:coreProperties>
</file>