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X51" i="4"/>
  <c r="V51" i="4"/>
  <c r="T51" i="4"/>
  <c r="R51" i="4"/>
  <c r="P51" i="4"/>
  <c r="N51" i="4"/>
  <c r="L51" i="4"/>
  <c r="J51" i="4"/>
  <c r="H51" i="4"/>
  <c r="F51" i="4"/>
  <c r="D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AA48" i="4" s="1"/>
  <c r="B48" i="4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AA39" i="4" s="1"/>
  <c r="B39" i="4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25" i="4" s="1"/>
  <c r="AA19" i="4"/>
  <c r="Z16" i="4"/>
  <c r="Y16" i="4"/>
  <c r="Y51" i="4" s="1"/>
  <c r="X16" i="4"/>
  <c r="W16" i="4"/>
  <c r="W51" i="4" s="1"/>
  <c r="V16" i="4"/>
  <c r="U16" i="4"/>
  <c r="U51" i="4" s="1"/>
  <c r="T16" i="4"/>
  <c r="S16" i="4"/>
  <c r="S51" i="4" s="1"/>
  <c r="R16" i="4"/>
  <c r="Q16" i="4"/>
  <c r="Q51" i="4" s="1"/>
  <c r="P16" i="4"/>
  <c r="O16" i="4"/>
  <c r="O51" i="4" s="1"/>
  <c r="N16" i="4"/>
  <c r="M16" i="4"/>
  <c r="M51" i="4" s="1"/>
  <c r="L16" i="4"/>
  <c r="K16" i="4"/>
  <c r="K51" i="4" s="1"/>
  <c r="J16" i="4"/>
  <c r="I16" i="4"/>
  <c r="I51" i="4" s="1"/>
  <c r="H16" i="4"/>
  <c r="G16" i="4"/>
  <c r="G51" i="4" s="1"/>
  <c r="F16" i="4"/>
  <c r="E16" i="4"/>
  <c r="E51" i="4" s="1"/>
  <c r="D16" i="4"/>
  <c r="C16" i="4"/>
  <c r="C51" i="4" s="1"/>
  <c r="B16" i="4"/>
  <c r="AA15" i="4"/>
  <c r="AA14" i="4"/>
  <c r="AA13" i="4"/>
  <c r="AA12" i="4"/>
  <c r="AA11" i="4"/>
  <c r="AA16" i="4" s="1"/>
  <c r="AA10" i="4"/>
  <c r="AA7" i="4"/>
  <c r="AA4" i="4"/>
  <c r="AA51" i="4" l="1"/>
</calcChain>
</file>

<file path=xl/sharedStrings.xml><?xml version="1.0" encoding="utf-8"?>
<sst xmlns="http://schemas.openxmlformats.org/spreadsheetml/2006/main" count="117" uniqueCount="53">
  <si>
    <t>Publication on: 11/04/2024 16:28:26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</si>
  <si>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</si>
  <si>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</si>
  <si>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</si>
  <si>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</si>
  <si>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</si>
  <si>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</si>
  <si>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</si>
  <si>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</si>
  <si>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</si>
  <si>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</si>
  <si>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</si>
  <si>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</si>
  <si>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</si>
  <si>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</si>
  <si>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</si>
  <si>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</si>
  <si>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</si>
  <si>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</si>
  <si>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</si>
  <si>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</si>
  <si>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</si>
  <si>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</si>
  <si>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</si>
  <si>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</si>
  <si>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</si>
  <si>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</si>
  <si>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</si>
  <si>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</si>
  <si>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</si>
  <si>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</si>
  <si>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</si>
  <si>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</si>
  <si>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</si>
  <si>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</si>
  <si>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</si>
  <si>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</si>
  <si>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</si>
  <si>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</si>
  <si>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</si>
  <si>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</si>
  <si>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</si>
  <si>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</si>
  <si>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</si>
  <si>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</si>
  <si>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</si>
  <si>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</si>
  <si>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</si>
  <si>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</si>
  <si>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</si>
  <si>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</si>
  <si>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'1' Market</t>
  </si>
  <si>
    <t>Complementary Regional Intraday '1'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</si>
</sst>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B2D8-4645-AC89-4B80998CEE9F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B2D8-4645-AC89-4B80998CEE9F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6.8220000000000001</c:v>
                </c:pt>
                <c:pt idx="3">
                  <c:v>26.347000000000001</c:v>
                </c:pt>
                <c:pt idx="5">
                  <c:v>11.707000000000001</c:v>
                </c:pt>
                <c:pt idx="6">
                  <c:v>14.4</c:v>
                </c:pt>
                <c:pt idx="7">
                  <c:v>60.781999999999996</c:v>
                </c:pt>
                <c:pt idx="17">
                  <c:v>6.0679999999999996</c:v>
                </c:pt>
                <c:pt idx="18">
                  <c:v>59.759</c:v>
                </c:pt>
                <c:pt idx="19">
                  <c:v>22.931000000000001</c:v>
                </c:pt>
                <c:pt idx="20">
                  <c:v>22.015999999999998</c:v>
                </c:pt>
                <c:pt idx="21">
                  <c:v>28.15</c:v>
                </c:pt>
                <c:pt idx="22">
                  <c:v>57.552</c:v>
                </c:pt>
                <c:pt idx="23">
                  <c:v>33.832999999999998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8-4645-AC89-4B80998CEE9F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42.7</c:v>
                </c:pt>
                <c:pt idx="5">
                  <c:v>48.8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8-4645-AC89-4B80998CEE9F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0.39500000000000002</c:v>
                </c:pt>
                <c:pt idx="1">
                  <c:v>0.154</c:v>
                </c:pt>
                <c:pt idx="2">
                  <c:v>2.758</c:v>
                </c:pt>
                <c:pt idx="3">
                  <c:v>0.316</c:v>
                </c:pt>
                <c:pt idx="6">
                  <c:v>1.147</c:v>
                </c:pt>
                <c:pt idx="7">
                  <c:v>16.555</c:v>
                </c:pt>
                <c:pt idx="8">
                  <c:v>5.6000000000000001E-2</c:v>
                </c:pt>
                <c:pt idx="9">
                  <c:v>34.874000000000002</c:v>
                </c:pt>
                <c:pt idx="10">
                  <c:v>30.826000000000001</c:v>
                </c:pt>
                <c:pt idx="11">
                  <c:v>35.996000000000002</c:v>
                </c:pt>
                <c:pt idx="12">
                  <c:v>65.656999999999996</c:v>
                </c:pt>
                <c:pt idx="13">
                  <c:v>64.490000000000009</c:v>
                </c:pt>
                <c:pt idx="14">
                  <c:v>61.938000000000002</c:v>
                </c:pt>
                <c:pt idx="15">
                  <c:v>31.260999999999999</c:v>
                </c:pt>
                <c:pt idx="16">
                  <c:v>15.615</c:v>
                </c:pt>
                <c:pt idx="17">
                  <c:v>7.2540000000000004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8-4645-AC89-4B80998CEE9F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B2D8-4645-AC89-4B80998CEE9F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B2D8-4645-AC89-4B80998CE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7.27</c:v>
                </c:pt>
                <c:pt idx="1">
                  <c:v>3.327</c:v>
                </c:pt>
                <c:pt idx="2">
                  <c:v>2.758</c:v>
                </c:pt>
                <c:pt idx="3">
                  <c:v>26.643999999999998</c:v>
                </c:pt>
                <c:pt idx="4">
                  <c:v>42.737000000000002</c:v>
                </c:pt>
                <c:pt idx="5">
                  <c:v>60.529000000000003</c:v>
                </c:pt>
                <c:pt idx="6">
                  <c:v>15.547000000000001</c:v>
                </c:pt>
                <c:pt idx="7">
                  <c:v>77.879000000000005</c:v>
                </c:pt>
                <c:pt idx="8">
                  <c:v>3.5939999999999999</c:v>
                </c:pt>
                <c:pt idx="9">
                  <c:v>59.438999999999993</c:v>
                </c:pt>
                <c:pt idx="10">
                  <c:v>43.216000000000001</c:v>
                </c:pt>
                <c:pt idx="11">
                  <c:v>47.731999999999999</c:v>
                </c:pt>
                <c:pt idx="12">
                  <c:v>67.293999999999997</c:v>
                </c:pt>
                <c:pt idx="13">
                  <c:v>65.713999999999999</c:v>
                </c:pt>
                <c:pt idx="14">
                  <c:v>63.174999999999997</c:v>
                </c:pt>
                <c:pt idx="15">
                  <c:v>45.738</c:v>
                </c:pt>
                <c:pt idx="16">
                  <c:v>36.247</c:v>
                </c:pt>
                <c:pt idx="17">
                  <c:v>14.464</c:v>
                </c:pt>
                <c:pt idx="18">
                  <c:v>59.759</c:v>
                </c:pt>
                <c:pt idx="19">
                  <c:v>22.931000000000004</c:v>
                </c:pt>
                <c:pt idx="20">
                  <c:v>22.016000000000002</c:v>
                </c:pt>
                <c:pt idx="21">
                  <c:v>28.15</c:v>
                </c:pt>
                <c:pt idx="22">
                  <c:v>57.551999999999992</c:v>
                </c:pt>
                <c:pt idx="23">
                  <c:v>33.832999999999998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2D8-4645-AC89-4B80998CE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64</c:v>
                </c:pt>
                <c:pt idx="1">
                  <c:v>43.82</c:v>
                </c:pt>
                <c:pt idx="2">
                  <c:v>52.35</c:v>
                </c:pt>
                <c:pt idx="3">
                  <c:v>61.07</c:v>
                </c:pt>
                <c:pt idx="4">
                  <c:v>61.16</c:v>
                </c:pt>
                <c:pt idx="5">
                  <c:v>69.760000000000005</c:v>
                </c:pt>
                <c:pt idx="6">
                  <c:v>86.38</c:v>
                </c:pt>
                <c:pt idx="7">
                  <c:v>78.36</c:v>
                </c:pt>
                <c:pt idx="8">
                  <c:v>15.06</c:v>
                </c:pt>
                <c:pt idx="9">
                  <c:v>15.5</c:v>
                </c:pt>
                <c:pt idx="10">
                  <c:v>0.28999999999999998</c:v>
                </c:pt>
                <c:pt idx="11">
                  <c:v>0.37</c:v>
                </c:pt>
                <c:pt idx="12">
                  <c:v>0.02</c:v>
                </c:pt>
                <c:pt idx="13">
                  <c:v>0.02</c:v>
                </c:pt>
                <c:pt idx="14">
                  <c:v>0.03</c:v>
                </c:pt>
                <c:pt idx="15">
                  <c:v>0.21</c:v>
                </c:pt>
                <c:pt idx="16">
                  <c:v>5.69</c:v>
                </c:pt>
                <c:pt idx="17">
                  <c:v>59.96</c:v>
                </c:pt>
                <c:pt idx="18">
                  <c:v>76.599999999999994</c:v>
                </c:pt>
                <c:pt idx="19">
                  <c:v>115.12</c:v>
                </c:pt>
                <c:pt idx="20">
                  <c:v>117.6</c:v>
                </c:pt>
                <c:pt idx="21">
                  <c:v>82.89</c:v>
                </c:pt>
                <c:pt idx="22">
                  <c:v>73.77</c:v>
                </c:pt>
                <c:pt idx="23">
                  <c:v>65.06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2D8-4645-AC89-4B80998CE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45394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7.27</v>
      </c>
      <c r="C4" s="18">
        <v>3.327</v>
      </c>
      <c r="D4" s="18">
        <v>2.758</v>
      </c>
      <c r="E4" s="18">
        <v>26.663000000000004</v>
      </c>
      <c r="F4" s="18">
        <v>42.7</v>
      </c>
      <c r="G4" s="18">
        <v>60.506999999999998</v>
      </c>
      <c r="H4" s="18">
        <v>15.547000000000001</v>
      </c>
      <c r="I4" s="18">
        <v>77.879000000000005</v>
      </c>
      <c r="J4" s="18">
        <v>3.5939999999999999</v>
      </c>
      <c r="K4" s="18">
        <v>59.439</v>
      </c>
      <c r="L4" s="18">
        <v>43.216000000000001</v>
      </c>
      <c r="M4" s="18">
        <v>47.731999999999999</v>
      </c>
      <c r="N4" s="18">
        <v>67.293999999999997</v>
      </c>
      <c r="O4" s="18">
        <v>65.713999999999999</v>
      </c>
      <c r="P4" s="18">
        <v>63.174999999999997</v>
      </c>
      <c r="Q4" s="18">
        <v>45.738</v>
      </c>
      <c r="R4" s="18">
        <v>36.247</v>
      </c>
      <c r="S4" s="18">
        <v>14.463999999999999</v>
      </c>
      <c r="T4" s="18">
        <v>59.759</v>
      </c>
      <c r="U4" s="18">
        <v>22.931000000000001</v>
      </c>
      <c r="V4" s="18">
        <v>22.015999999999998</v>
      </c>
      <c r="W4" s="18">
        <v>28.15</v>
      </c>
      <c r="X4" s="18">
        <v>57.552</v>
      </c>
      <c r="Y4" s="18">
        <v>33.832999999999998</v>
      </c>
      <c r="Z4" s="19"/>
      <c r="AA4" s="20">
        <f>SUM(B4:Z4)</f>
        <v>907.50500000000011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64</v>
      </c>
      <c r="C7" s="28">
        <v>43.82</v>
      </c>
      <c r="D7" s="28">
        <v>52.35</v>
      </c>
      <c r="E7" s="28">
        <v>61.07</v>
      </c>
      <c r="F7" s="28">
        <v>61.16</v>
      </c>
      <c r="G7" s="28">
        <v>69.760000000000005</v>
      </c>
      <c r="H7" s="28">
        <v>86.38</v>
      </c>
      <c r="I7" s="28">
        <v>78.36</v>
      </c>
      <c r="J7" s="28">
        <v>15.06</v>
      </c>
      <c r="K7" s="28">
        <v>15.5</v>
      </c>
      <c r="L7" s="28">
        <v>0.28999999999999998</v>
      </c>
      <c r="M7" s="28">
        <v>0.37</v>
      </c>
      <c r="N7" s="28">
        <v>0.02</v>
      </c>
      <c r="O7" s="28">
        <v>0.02</v>
      </c>
      <c r="P7" s="28">
        <v>0.03</v>
      </c>
      <c r="Q7" s="28">
        <v>0.21</v>
      </c>
      <c r="R7" s="28">
        <v>5.69</v>
      </c>
      <c r="S7" s="28">
        <v>59.96</v>
      </c>
      <c r="T7" s="28">
        <v>76.599999999999994</v>
      </c>
      <c r="U7" s="28">
        <v>115.12</v>
      </c>
      <c r="V7" s="28">
        <v>117.6</v>
      </c>
      <c r="W7" s="28">
        <v>82.89</v>
      </c>
      <c r="X7" s="28">
        <v>73.77</v>
      </c>
      <c r="Y7" s="28">
        <v>65.06</v>
      </c>
      <c r="Z7" s="29"/>
      <c r="AA7" s="30">
        <f>IF(SUM(B7:Z7)&lt;&gt;0,AVERAGEIF(B7:Z7,"&lt;&gt;"""),"")</f>
        <v>47.712083333333332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6.8220000000000001</v>
      </c>
      <c r="C12" s="52"/>
      <c r="D12" s="52"/>
      <c r="E12" s="52">
        <v>26.347000000000001</v>
      </c>
      <c r="F12" s="52"/>
      <c r="G12" s="52">
        <v>11.707000000000001</v>
      </c>
      <c r="H12" s="52">
        <v>14.4</v>
      </c>
      <c r="I12" s="52">
        <v>60.781999999999996</v>
      </c>
      <c r="J12" s="52"/>
      <c r="K12" s="52"/>
      <c r="L12" s="52"/>
      <c r="M12" s="52"/>
      <c r="N12" s="52"/>
      <c r="O12" s="52"/>
      <c r="P12" s="52"/>
      <c r="Q12" s="52"/>
      <c r="R12" s="52"/>
      <c r="S12" s="52">
        <v>6.0679999999999996</v>
      </c>
      <c r="T12" s="52">
        <v>59.759</v>
      </c>
      <c r="U12" s="52">
        <v>22.931000000000001</v>
      </c>
      <c r="V12" s="52">
        <v>22.015999999999998</v>
      </c>
      <c r="W12" s="52">
        <v>28.15</v>
      </c>
      <c r="X12" s="52">
        <v>57.552</v>
      </c>
      <c r="Y12" s="52">
        <v>33.832999999999998</v>
      </c>
      <c r="Z12" s="53"/>
      <c r="AA12" s="54">
        <f t="shared" si="0"/>
        <v>350.36699999999996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0.39500000000000002</v>
      </c>
      <c r="C14" s="57">
        <v>0.154</v>
      </c>
      <c r="D14" s="57">
        <v>2.758</v>
      </c>
      <c r="E14" s="57">
        <v>0.316</v>
      </c>
      <c r="F14" s="57"/>
      <c r="G14" s="57"/>
      <c r="H14" s="57">
        <v>1.147</v>
      </c>
      <c r="I14" s="57">
        <v>16.555</v>
      </c>
      <c r="J14" s="57">
        <v>5.6000000000000001E-2</v>
      </c>
      <c r="K14" s="57">
        <v>34.874000000000002</v>
      </c>
      <c r="L14" s="57">
        <v>30.826000000000001</v>
      </c>
      <c r="M14" s="57">
        <v>35.996000000000002</v>
      </c>
      <c r="N14" s="57">
        <v>65.656999999999996</v>
      </c>
      <c r="O14" s="57">
        <v>64.490000000000009</v>
      </c>
      <c r="P14" s="57">
        <v>61.938000000000002</v>
      </c>
      <c r="Q14" s="57">
        <v>31.260999999999999</v>
      </c>
      <c r="R14" s="57">
        <v>15.615</v>
      </c>
      <c r="S14" s="57">
        <v>7.2540000000000004</v>
      </c>
      <c r="T14" s="57"/>
      <c r="U14" s="57"/>
      <c r="V14" s="57"/>
      <c r="W14" s="57"/>
      <c r="X14" s="57"/>
      <c r="Y14" s="57"/>
      <c r="Z14" s="58"/>
      <c r="AA14" s="59">
        <f t="shared" si="0"/>
        <v>369.29200000000003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7.2170000000000005</v>
      </c>
      <c r="C16" s="62">
        <f t="shared" ref="C16:Z16" si="1">IF(LEN(C$2)&gt;0,SUM(C10:C15),"")</f>
        <v>0.154</v>
      </c>
      <c r="D16" s="62">
        <f t="shared" si="1"/>
        <v>2.758</v>
      </c>
      <c r="E16" s="62">
        <f t="shared" si="1"/>
        <v>26.663</v>
      </c>
      <c r="F16" s="62">
        <f t="shared" si="1"/>
        <v>0</v>
      </c>
      <c r="G16" s="62">
        <f t="shared" si="1"/>
        <v>11.707000000000001</v>
      </c>
      <c r="H16" s="62">
        <f t="shared" si="1"/>
        <v>15.547000000000001</v>
      </c>
      <c r="I16" s="62">
        <f t="shared" si="1"/>
        <v>77.336999999999989</v>
      </c>
      <c r="J16" s="62">
        <f t="shared" si="1"/>
        <v>5.6000000000000001E-2</v>
      </c>
      <c r="K16" s="62">
        <f t="shared" si="1"/>
        <v>34.874000000000002</v>
      </c>
      <c r="L16" s="62">
        <f t="shared" si="1"/>
        <v>30.826000000000001</v>
      </c>
      <c r="M16" s="62">
        <f t="shared" si="1"/>
        <v>35.996000000000002</v>
      </c>
      <c r="N16" s="62">
        <f t="shared" si="1"/>
        <v>65.656999999999996</v>
      </c>
      <c r="O16" s="62">
        <f t="shared" si="1"/>
        <v>64.490000000000009</v>
      </c>
      <c r="P16" s="62">
        <f t="shared" si="1"/>
        <v>61.938000000000002</v>
      </c>
      <c r="Q16" s="62">
        <f t="shared" si="1"/>
        <v>31.260999999999999</v>
      </c>
      <c r="R16" s="62">
        <f t="shared" si="1"/>
        <v>15.615</v>
      </c>
      <c r="S16" s="62">
        <f t="shared" si="1"/>
        <v>13.321999999999999</v>
      </c>
      <c r="T16" s="62">
        <f t="shared" si="1"/>
        <v>59.759</v>
      </c>
      <c r="U16" s="62">
        <f t="shared" si="1"/>
        <v>22.931000000000001</v>
      </c>
      <c r="V16" s="62">
        <f t="shared" si="1"/>
        <v>22.015999999999998</v>
      </c>
      <c r="W16" s="62">
        <f t="shared" si="1"/>
        <v>28.15</v>
      </c>
      <c r="X16" s="62">
        <f t="shared" si="1"/>
        <v>57.552</v>
      </c>
      <c r="Y16" s="62">
        <f t="shared" si="1"/>
        <v>33.832999999999998</v>
      </c>
      <c r="Z16" s="63" t="str">
        <f t="shared" si="1"/>
        <v/>
      </c>
      <c r="AA16" s="64">
        <f>SUM(AA10:AA15)</f>
        <v>719.65899999999999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>
        <v>5.2999999999999999E-2</v>
      </c>
      <c r="C20" s="77">
        <v>3.0979999999999999</v>
      </c>
      <c r="D20" s="77"/>
      <c r="E20" s="77"/>
      <c r="F20" s="77"/>
      <c r="G20" s="77"/>
      <c r="H20" s="77"/>
      <c r="I20" s="77"/>
      <c r="J20" s="77">
        <v>3.4249999999999998</v>
      </c>
      <c r="K20" s="77">
        <v>3.0190000000000001</v>
      </c>
      <c r="L20" s="77">
        <v>2.3650000000000002</v>
      </c>
      <c r="M20" s="77">
        <v>1.641</v>
      </c>
      <c r="N20" s="77">
        <v>1.5389999999999999</v>
      </c>
      <c r="O20" s="77">
        <v>1.173</v>
      </c>
      <c r="P20" s="77">
        <v>1.2370000000000001</v>
      </c>
      <c r="Q20" s="77">
        <v>4.4770000000000003</v>
      </c>
      <c r="R20" s="77">
        <v>4.2320000000000002</v>
      </c>
      <c r="S20" s="77">
        <v>0.96399999999999997</v>
      </c>
      <c r="T20" s="77"/>
      <c r="U20" s="77"/>
      <c r="V20" s="77"/>
      <c r="W20" s="77"/>
      <c r="X20" s="77"/>
      <c r="Y20" s="77"/>
      <c r="Z20" s="78"/>
      <c r="AA20" s="79">
        <f t="shared" si="2"/>
        <v>27.222999999999995</v>
      </c>
    </row>
    <row r="21" spans="1:27" ht="24.95" customHeight="1" x14ac:dyDescent="0.2">
      <c r="A21" s="75" t="s">
        <v>16</v>
      </c>
      <c r="B21" s="80"/>
      <c r="C21" s="81">
        <v>7.4999999999999997E-2</v>
      </c>
      <c r="D21" s="81"/>
      <c r="E21" s="81"/>
      <c r="F21" s="81"/>
      <c r="G21" s="81"/>
      <c r="H21" s="81"/>
      <c r="I21" s="81">
        <v>0.54200000000000004</v>
      </c>
      <c r="J21" s="81">
        <v>0.113</v>
      </c>
      <c r="K21" s="81">
        <v>21.545999999999999</v>
      </c>
      <c r="L21" s="81">
        <v>10.025</v>
      </c>
      <c r="M21" s="81">
        <v>10.095000000000001</v>
      </c>
      <c r="N21" s="81">
        <v>9.8000000000000004E-2</v>
      </c>
      <c r="O21" s="81">
        <v>5.0999999999999997E-2</v>
      </c>
      <c r="P21" s="81"/>
      <c r="Q21" s="81">
        <v>10</v>
      </c>
      <c r="R21" s="81">
        <v>16.399999999999999</v>
      </c>
      <c r="S21" s="81">
        <v>0.17799999999999999</v>
      </c>
      <c r="T21" s="81"/>
      <c r="U21" s="81"/>
      <c r="V21" s="81"/>
      <c r="W21" s="81"/>
      <c r="X21" s="81"/>
      <c r="Y21" s="81"/>
      <c r="Z21" s="78"/>
      <c r="AA21" s="79">
        <f t="shared" si="2"/>
        <v>69.12299999999999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5.2999999999999999E-2</v>
      </c>
      <c r="C25" s="88">
        <f t="shared" ref="C25:Z25" si="3">IF(LEN(C$2)&gt;0,SUM(C19:C24),"")</f>
        <v>3.173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0.54200000000000004</v>
      </c>
      <c r="J25" s="88">
        <f t="shared" si="3"/>
        <v>3.5379999999999998</v>
      </c>
      <c r="K25" s="88">
        <f t="shared" si="3"/>
        <v>24.564999999999998</v>
      </c>
      <c r="L25" s="88">
        <f t="shared" si="3"/>
        <v>12.39</v>
      </c>
      <c r="M25" s="88">
        <f t="shared" si="3"/>
        <v>11.736000000000001</v>
      </c>
      <c r="N25" s="88">
        <f t="shared" si="3"/>
        <v>1.637</v>
      </c>
      <c r="O25" s="88">
        <f t="shared" si="3"/>
        <v>1.224</v>
      </c>
      <c r="P25" s="88">
        <f t="shared" si="3"/>
        <v>1.2370000000000001</v>
      </c>
      <c r="Q25" s="88">
        <f t="shared" si="3"/>
        <v>14.477</v>
      </c>
      <c r="R25" s="88">
        <f t="shared" si="3"/>
        <v>20.631999999999998</v>
      </c>
      <c r="S25" s="88">
        <f t="shared" si="3"/>
        <v>1.1419999999999999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96.345999999999989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7.27</v>
      </c>
      <c r="C29" s="77">
        <v>3.327</v>
      </c>
      <c r="D29" s="77">
        <v>2.758</v>
      </c>
      <c r="E29" s="77">
        <v>26.663</v>
      </c>
      <c r="F29" s="77"/>
      <c r="G29" s="77">
        <v>11.707000000000001</v>
      </c>
      <c r="H29" s="77">
        <v>15.547000000000001</v>
      </c>
      <c r="I29" s="77">
        <v>77.879000000000005</v>
      </c>
      <c r="J29" s="77">
        <v>3.5939999999999999</v>
      </c>
      <c r="K29" s="77">
        <v>59.439</v>
      </c>
      <c r="L29" s="77">
        <v>43.216000000000001</v>
      </c>
      <c r="M29" s="77">
        <v>47.731999999999999</v>
      </c>
      <c r="N29" s="77">
        <v>67.293999999999997</v>
      </c>
      <c r="O29" s="77">
        <v>65.713999999999999</v>
      </c>
      <c r="P29" s="77">
        <v>63.174999999999997</v>
      </c>
      <c r="Q29" s="77">
        <v>45.738</v>
      </c>
      <c r="R29" s="77">
        <v>36.247</v>
      </c>
      <c r="S29" s="77">
        <v>14.464</v>
      </c>
      <c r="T29" s="77">
        <v>59.759</v>
      </c>
      <c r="U29" s="77">
        <v>22.931000000000001</v>
      </c>
      <c r="V29" s="77">
        <v>22.015999999999998</v>
      </c>
      <c r="W29" s="77">
        <v>28.15</v>
      </c>
      <c r="X29" s="77">
        <v>57.552</v>
      </c>
      <c r="Y29" s="77">
        <v>33.832999999999998</v>
      </c>
      <c r="Z29" s="78"/>
      <c r="AA29" s="79">
        <f>SUM(B29:Z29)</f>
        <v>816.005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7.27</v>
      </c>
      <c r="C31" s="62">
        <f t="shared" ref="C31:Z31" si="4">IF(LEN(C$2)&gt;0,SUM(C28:C30),"")</f>
        <v>3.327</v>
      </c>
      <c r="D31" s="62">
        <f t="shared" si="4"/>
        <v>2.758</v>
      </c>
      <c r="E31" s="62">
        <f t="shared" si="4"/>
        <v>26.663</v>
      </c>
      <c r="F31" s="62">
        <f t="shared" si="4"/>
        <v>0</v>
      </c>
      <c r="G31" s="62">
        <f t="shared" si="4"/>
        <v>11.707000000000001</v>
      </c>
      <c r="H31" s="62">
        <f t="shared" si="4"/>
        <v>15.547000000000001</v>
      </c>
      <c r="I31" s="62">
        <f t="shared" si="4"/>
        <v>77.879000000000005</v>
      </c>
      <c r="J31" s="62">
        <f t="shared" si="4"/>
        <v>3.5939999999999999</v>
      </c>
      <c r="K31" s="62">
        <f t="shared" si="4"/>
        <v>59.439</v>
      </c>
      <c r="L31" s="62">
        <f t="shared" si="4"/>
        <v>43.216000000000001</v>
      </c>
      <c r="M31" s="62">
        <f t="shared" si="4"/>
        <v>47.731999999999999</v>
      </c>
      <c r="N31" s="62">
        <f t="shared" si="4"/>
        <v>67.293999999999997</v>
      </c>
      <c r="O31" s="62">
        <f t="shared" si="4"/>
        <v>65.713999999999999</v>
      </c>
      <c r="P31" s="62">
        <f t="shared" si="4"/>
        <v>63.174999999999997</v>
      </c>
      <c r="Q31" s="62">
        <f t="shared" si="4"/>
        <v>45.738</v>
      </c>
      <c r="R31" s="62">
        <f t="shared" si="4"/>
        <v>36.247</v>
      </c>
      <c r="S31" s="62">
        <f t="shared" si="4"/>
        <v>14.464</v>
      </c>
      <c r="T31" s="62">
        <f t="shared" si="4"/>
        <v>59.759</v>
      </c>
      <c r="U31" s="62">
        <f t="shared" si="4"/>
        <v>22.931000000000001</v>
      </c>
      <c r="V31" s="62">
        <f t="shared" si="4"/>
        <v>22.015999999999998</v>
      </c>
      <c r="W31" s="62">
        <f t="shared" si="4"/>
        <v>28.15</v>
      </c>
      <c r="X31" s="62">
        <f t="shared" si="4"/>
        <v>57.552</v>
      </c>
      <c r="Y31" s="62">
        <f t="shared" si="4"/>
        <v>33.832999999999998</v>
      </c>
      <c r="Z31" s="63" t="str">
        <f t="shared" si="4"/>
        <v/>
      </c>
      <c r="AA31" s="64">
        <f>SUM(AA28:AA30)</f>
        <v>816.005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>
        <v>42.7</v>
      </c>
      <c r="G38" s="99">
        <v>48.8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91.5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42.7</v>
      </c>
      <c r="G39" s="88">
        <f t="shared" si="6"/>
        <v>48.8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91.5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>
        <v>42.7</v>
      </c>
      <c r="G46" s="99">
        <v>48.8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91.5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42.7</v>
      </c>
      <c r="G48" s="88">
        <f t="shared" si="8"/>
        <v>48.8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91.5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7.2700000000000005</v>
      </c>
      <c r="C51" s="88">
        <f t="shared" si="10"/>
        <v>3.327</v>
      </c>
      <c r="D51" s="88">
        <f t="shared" si="10"/>
        <v>2.758</v>
      </c>
      <c r="E51" s="88">
        <f t="shared" si="10"/>
        <v>26.663</v>
      </c>
      <c r="F51" s="88">
        <f t="shared" si="10"/>
        <v>42.7</v>
      </c>
      <c r="G51" s="88">
        <f t="shared" si="10"/>
        <v>60.506999999999998</v>
      </c>
      <c r="H51" s="88">
        <f t="shared" si="10"/>
        <v>15.547000000000001</v>
      </c>
      <c r="I51" s="88">
        <f t="shared" si="10"/>
        <v>77.878999999999991</v>
      </c>
      <c r="J51" s="88">
        <f t="shared" si="10"/>
        <v>3.5939999999999999</v>
      </c>
      <c r="K51" s="88">
        <f t="shared" si="10"/>
        <v>59.439</v>
      </c>
      <c r="L51" s="88">
        <f t="shared" si="10"/>
        <v>43.216000000000001</v>
      </c>
      <c r="M51" s="88">
        <f t="shared" si="10"/>
        <v>47.731999999999999</v>
      </c>
      <c r="N51" s="88">
        <f t="shared" si="10"/>
        <v>67.293999999999997</v>
      </c>
      <c r="O51" s="88">
        <f t="shared" si="10"/>
        <v>65.714000000000013</v>
      </c>
      <c r="P51" s="88">
        <f t="shared" si="10"/>
        <v>63.175000000000004</v>
      </c>
      <c r="Q51" s="88">
        <f t="shared" si="10"/>
        <v>45.738</v>
      </c>
      <c r="R51" s="88">
        <f t="shared" si="10"/>
        <v>36.247</v>
      </c>
      <c r="S51" s="88">
        <f t="shared" si="10"/>
        <v>14.463999999999999</v>
      </c>
      <c r="T51" s="88">
        <f t="shared" si="10"/>
        <v>59.759</v>
      </c>
      <c r="U51" s="88">
        <f t="shared" si="10"/>
        <v>22.931000000000001</v>
      </c>
      <c r="V51" s="88">
        <f t="shared" si="10"/>
        <v>22.015999999999998</v>
      </c>
      <c r="W51" s="88">
        <f t="shared" si="10"/>
        <v>28.15</v>
      </c>
      <c r="X51" s="88">
        <f t="shared" si="10"/>
        <v>57.552</v>
      </c>
      <c r="Y51" s="88">
        <f t="shared" si="10"/>
        <v>33.832999999999998</v>
      </c>
      <c r="Z51" s="89" t="str">
        <f t="shared" si="10"/>
        <v/>
      </c>
      <c r="AA51" s="104">
        <f>SUM(B51:Z51)</f>
        <v>907.50499999999988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45394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7.27</v>
      </c>
      <c r="C4" s="18">
        <v>3.327</v>
      </c>
      <c r="D4" s="18">
        <v>2.758</v>
      </c>
      <c r="E4" s="18">
        <v>26.643999999999998</v>
      </c>
      <c r="F4" s="18">
        <v>42.737000000000002</v>
      </c>
      <c r="G4" s="18">
        <v>60.529000000000003</v>
      </c>
      <c r="H4" s="18">
        <v>15.547000000000001</v>
      </c>
      <c r="I4" s="18">
        <v>77.879000000000005</v>
      </c>
      <c r="J4" s="18">
        <v>3.5939999999999999</v>
      </c>
      <c r="K4" s="18">
        <v>59.438999999999993</v>
      </c>
      <c r="L4" s="18">
        <v>43.216000000000001</v>
      </c>
      <c r="M4" s="18">
        <v>47.731999999999999</v>
      </c>
      <c r="N4" s="18">
        <v>67.293999999999997</v>
      </c>
      <c r="O4" s="18">
        <v>65.713999999999999</v>
      </c>
      <c r="P4" s="18">
        <v>63.174999999999997</v>
      </c>
      <c r="Q4" s="18">
        <v>45.738</v>
      </c>
      <c r="R4" s="18">
        <v>36.247</v>
      </c>
      <c r="S4" s="18">
        <v>14.464</v>
      </c>
      <c r="T4" s="18">
        <v>59.759</v>
      </c>
      <c r="U4" s="18">
        <v>22.931000000000004</v>
      </c>
      <c r="V4" s="18">
        <v>22.016000000000002</v>
      </c>
      <c r="W4" s="18">
        <v>28.15</v>
      </c>
      <c r="X4" s="18">
        <v>57.551999999999992</v>
      </c>
      <c r="Y4" s="18">
        <v>33.832999999999998</v>
      </c>
      <c r="Z4" s="19"/>
      <c r="AA4" s="20">
        <f>SUM(B4:Z4)</f>
        <v>907.54499999999985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64</v>
      </c>
      <c r="C7" s="28">
        <v>43.82</v>
      </c>
      <c r="D7" s="28">
        <v>52.35</v>
      </c>
      <c r="E7" s="28">
        <v>61.07</v>
      </c>
      <c r="F7" s="28">
        <v>61.16</v>
      </c>
      <c r="G7" s="28">
        <v>69.760000000000005</v>
      </c>
      <c r="H7" s="28">
        <v>86.38</v>
      </c>
      <c r="I7" s="28">
        <v>78.36</v>
      </c>
      <c r="J7" s="28">
        <v>15.06</v>
      </c>
      <c r="K7" s="28">
        <v>15.5</v>
      </c>
      <c r="L7" s="28">
        <v>0.28999999999999998</v>
      </c>
      <c r="M7" s="28">
        <v>0.37</v>
      </c>
      <c r="N7" s="28">
        <v>0.02</v>
      </c>
      <c r="O7" s="28">
        <v>0.02</v>
      </c>
      <c r="P7" s="28">
        <v>0.03</v>
      </c>
      <c r="Q7" s="28">
        <v>0.21</v>
      </c>
      <c r="R7" s="28">
        <v>5.69</v>
      </c>
      <c r="S7" s="28">
        <v>59.96</v>
      </c>
      <c r="T7" s="28">
        <v>76.599999999999994</v>
      </c>
      <c r="U7" s="28">
        <v>115.12</v>
      </c>
      <c r="V7" s="28">
        <v>117.6</v>
      </c>
      <c r="W7" s="28">
        <v>82.89</v>
      </c>
      <c r="X7" s="28">
        <v>73.77</v>
      </c>
      <c r="Y7" s="28">
        <v>65.06</v>
      </c>
      <c r="Z7" s="29"/>
      <c r="AA7" s="30">
        <f>IF(SUM(B7:Z7)&lt;&gt;0,AVERAGEIF(B7:Z7,"&lt;&gt;"""),"")</f>
        <v>47.712083333333332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>
        <v>3.468</v>
      </c>
      <c r="G14" s="57">
        <v>3.7530000000000001</v>
      </c>
      <c r="H14" s="57">
        <v>10.364000000000001</v>
      </c>
      <c r="I14" s="57"/>
      <c r="J14" s="57"/>
      <c r="K14" s="57"/>
      <c r="L14" s="57"/>
      <c r="M14" s="57"/>
      <c r="N14" s="57">
        <v>17.740000000000002</v>
      </c>
      <c r="O14" s="57">
        <v>17.405000000000001</v>
      </c>
      <c r="P14" s="57">
        <v>16.817999999999998</v>
      </c>
      <c r="Q14" s="57"/>
      <c r="R14" s="57"/>
      <c r="S14" s="57">
        <v>12.654</v>
      </c>
      <c r="T14" s="57">
        <v>11.42</v>
      </c>
      <c r="U14" s="57">
        <v>0.34800000000000003</v>
      </c>
      <c r="V14" s="57">
        <v>0.41799999999999998</v>
      </c>
      <c r="W14" s="57">
        <v>1.0489999999999999</v>
      </c>
      <c r="X14" s="57">
        <v>12.565</v>
      </c>
      <c r="Y14" s="57">
        <v>10.615000000000002</v>
      </c>
      <c r="Z14" s="58"/>
      <c r="AA14" s="59">
        <f t="shared" si="0"/>
        <v>118.61700000000002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3.468</v>
      </c>
      <c r="G16" s="62">
        <f t="shared" si="1"/>
        <v>3.7530000000000001</v>
      </c>
      <c r="H16" s="62">
        <f t="shared" si="1"/>
        <v>10.364000000000001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17.740000000000002</v>
      </c>
      <c r="O16" s="62">
        <f t="shared" si="1"/>
        <v>17.405000000000001</v>
      </c>
      <c r="P16" s="62">
        <f t="shared" si="1"/>
        <v>16.817999999999998</v>
      </c>
      <c r="Q16" s="62">
        <f t="shared" si="1"/>
        <v>0</v>
      </c>
      <c r="R16" s="62">
        <f t="shared" si="1"/>
        <v>0</v>
      </c>
      <c r="S16" s="62">
        <f t="shared" si="1"/>
        <v>12.654</v>
      </c>
      <c r="T16" s="62">
        <f t="shared" si="1"/>
        <v>11.42</v>
      </c>
      <c r="U16" s="62">
        <f t="shared" si="1"/>
        <v>0.34800000000000003</v>
      </c>
      <c r="V16" s="62">
        <f t="shared" si="1"/>
        <v>0.41799999999999998</v>
      </c>
      <c r="W16" s="62">
        <f t="shared" si="1"/>
        <v>1.0489999999999999</v>
      </c>
      <c r="X16" s="62">
        <f t="shared" si="1"/>
        <v>12.565</v>
      </c>
      <c r="Y16" s="62">
        <f t="shared" si="1"/>
        <v>10.615000000000002</v>
      </c>
      <c r="Z16" s="63" t="str">
        <f t="shared" si="1"/>
        <v/>
      </c>
      <c r="AA16" s="64">
        <f>SUM(AA10:AA15)</f>
        <v>118.61700000000002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>
        <v>1.5</v>
      </c>
      <c r="E19" s="72">
        <v>1.5</v>
      </c>
      <c r="F19" s="72">
        <v>1.5</v>
      </c>
      <c r="G19" s="72">
        <v>1.5</v>
      </c>
      <c r="H19" s="72">
        <v>1.5</v>
      </c>
      <c r="I19" s="72">
        <v>76.326999999999998</v>
      </c>
      <c r="J19" s="72">
        <v>1.5</v>
      </c>
      <c r="K19" s="72">
        <v>22.491</v>
      </c>
      <c r="L19" s="72">
        <v>1.5</v>
      </c>
      <c r="M19" s="72">
        <v>1.5</v>
      </c>
      <c r="N19" s="72">
        <v>1.5</v>
      </c>
      <c r="O19" s="72">
        <v>1.5</v>
      </c>
      <c r="P19" s="72">
        <v>1.5</v>
      </c>
      <c r="Q19" s="72">
        <v>4.8</v>
      </c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120.11799999999999</v>
      </c>
    </row>
    <row r="20" spans="1:27" ht="24.95" customHeight="1" x14ac:dyDescent="0.2">
      <c r="A20" s="75" t="s">
        <v>15</v>
      </c>
      <c r="B20" s="76">
        <v>2.923</v>
      </c>
      <c r="C20" s="77"/>
      <c r="D20" s="77"/>
      <c r="E20" s="77"/>
      <c r="F20" s="77">
        <v>6.7670000000000003</v>
      </c>
      <c r="G20" s="77">
        <v>9.077</v>
      </c>
      <c r="H20" s="77"/>
      <c r="I20" s="77"/>
      <c r="J20" s="77">
        <v>0.25700000000000001</v>
      </c>
      <c r="K20" s="77">
        <v>18.135999999999999</v>
      </c>
      <c r="L20" s="77">
        <v>20</v>
      </c>
      <c r="M20" s="77">
        <v>23.143000000000001</v>
      </c>
      <c r="N20" s="77">
        <v>24.041</v>
      </c>
      <c r="O20" s="77">
        <v>23.682000000000002</v>
      </c>
      <c r="P20" s="77">
        <v>22.306000000000001</v>
      </c>
      <c r="Q20" s="77">
        <v>19.968</v>
      </c>
      <c r="R20" s="77">
        <v>16.672999999999998</v>
      </c>
      <c r="S20" s="77"/>
      <c r="T20" s="77">
        <v>6.5460000000000003</v>
      </c>
      <c r="U20" s="77">
        <v>6.4979999999999993</v>
      </c>
      <c r="V20" s="77">
        <v>6.2530000000000001</v>
      </c>
      <c r="W20" s="77">
        <v>6.2759999999999998</v>
      </c>
      <c r="X20" s="77">
        <v>6.1219999999999999</v>
      </c>
      <c r="Y20" s="77">
        <v>6.0579999999999998</v>
      </c>
      <c r="Z20" s="78"/>
      <c r="AA20" s="79">
        <f t="shared" si="2"/>
        <v>224.726</v>
      </c>
    </row>
    <row r="21" spans="1:27" ht="24.95" customHeight="1" x14ac:dyDescent="0.2">
      <c r="A21" s="75" t="s">
        <v>16</v>
      </c>
      <c r="B21" s="80">
        <v>4.3469999999999995</v>
      </c>
      <c r="C21" s="81">
        <v>3.327</v>
      </c>
      <c r="D21" s="81">
        <v>1.258</v>
      </c>
      <c r="E21" s="81">
        <v>1.244</v>
      </c>
      <c r="F21" s="81">
        <v>31.001999999999999</v>
      </c>
      <c r="G21" s="81">
        <v>46.198999999999998</v>
      </c>
      <c r="H21" s="81">
        <v>3.6829999999999998</v>
      </c>
      <c r="I21" s="81">
        <v>1.552</v>
      </c>
      <c r="J21" s="81">
        <v>1.837</v>
      </c>
      <c r="K21" s="81">
        <v>18.812000000000001</v>
      </c>
      <c r="L21" s="81">
        <v>21.716000000000001</v>
      </c>
      <c r="M21" s="81">
        <v>23.088999999999999</v>
      </c>
      <c r="N21" s="81">
        <v>24.012999999999998</v>
      </c>
      <c r="O21" s="81">
        <v>23.126999999999999</v>
      </c>
      <c r="P21" s="81">
        <v>22.551000000000002</v>
      </c>
      <c r="Q21" s="81">
        <v>20.97</v>
      </c>
      <c r="R21" s="81">
        <v>19.574000000000002</v>
      </c>
      <c r="S21" s="81">
        <v>1.81</v>
      </c>
      <c r="T21" s="81">
        <v>41.792999999999999</v>
      </c>
      <c r="U21" s="81">
        <v>16.085000000000001</v>
      </c>
      <c r="V21" s="81">
        <v>15.344999999999999</v>
      </c>
      <c r="W21" s="81">
        <v>20.824999999999999</v>
      </c>
      <c r="X21" s="81">
        <v>38.865000000000002</v>
      </c>
      <c r="Y21" s="81">
        <v>17.16</v>
      </c>
      <c r="Z21" s="78"/>
      <c r="AA21" s="79">
        <f t="shared" si="2"/>
        <v>420.18399999999997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7.27</v>
      </c>
      <c r="C25" s="88">
        <f t="shared" si="3"/>
        <v>3.327</v>
      </c>
      <c r="D25" s="88">
        <f t="shared" si="3"/>
        <v>2.758</v>
      </c>
      <c r="E25" s="88">
        <f t="shared" si="3"/>
        <v>2.7439999999999998</v>
      </c>
      <c r="F25" s="88">
        <f t="shared" si="3"/>
        <v>39.268999999999998</v>
      </c>
      <c r="G25" s="88">
        <f t="shared" si="3"/>
        <v>56.775999999999996</v>
      </c>
      <c r="H25" s="88">
        <f t="shared" si="3"/>
        <v>5.1829999999999998</v>
      </c>
      <c r="I25" s="88">
        <f t="shared" si="3"/>
        <v>77.879000000000005</v>
      </c>
      <c r="J25" s="88">
        <f t="shared" si="3"/>
        <v>3.5940000000000003</v>
      </c>
      <c r="K25" s="88">
        <f t="shared" si="3"/>
        <v>59.438999999999993</v>
      </c>
      <c r="L25" s="88">
        <f t="shared" si="3"/>
        <v>43.216000000000001</v>
      </c>
      <c r="M25" s="88">
        <f t="shared" si="3"/>
        <v>47.731999999999999</v>
      </c>
      <c r="N25" s="88">
        <f t="shared" si="3"/>
        <v>49.554000000000002</v>
      </c>
      <c r="O25" s="88">
        <f t="shared" si="3"/>
        <v>48.308999999999997</v>
      </c>
      <c r="P25" s="88">
        <f t="shared" si="3"/>
        <v>46.356999999999999</v>
      </c>
      <c r="Q25" s="88">
        <f t="shared" si="3"/>
        <v>45.738</v>
      </c>
      <c r="R25" s="88">
        <f t="shared" si="3"/>
        <v>36.247</v>
      </c>
      <c r="S25" s="88">
        <f t="shared" si="3"/>
        <v>1.81</v>
      </c>
      <c r="T25" s="88">
        <f t="shared" si="3"/>
        <v>48.338999999999999</v>
      </c>
      <c r="U25" s="88">
        <f t="shared" si="3"/>
        <v>22.582999999999998</v>
      </c>
      <c r="V25" s="88">
        <f t="shared" si="3"/>
        <v>21.597999999999999</v>
      </c>
      <c r="W25" s="88">
        <f t="shared" si="3"/>
        <v>27.100999999999999</v>
      </c>
      <c r="X25" s="88">
        <f t="shared" si="3"/>
        <v>44.987000000000002</v>
      </c>
      <c r="Y25" s="88">
        <f t="shared" si="3"/>
        <v>23.218</v>
      </c>
      <c r="Z25" s="89">
        <f t="shared" si="3"/>
        <v>0</v>
      </c>
      <c r="AA25" s="90">
        <f t="shared" si="3"/>
        <v>765.02800000000002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7.27</v>
      </c>
      <c r="C29" s="77">
        <v>3.327</v>
      </c>
      <c r="D29" s="77">
        <v>2.758</v>
      </c>
      <c r="E29" s="77">
        <v>2.7440000000000002</v>
      </c>
      <c r="F29" s="77">
        <v>42.737000000000002</v>
      </c>
      <c r="G29" s="77">
        <v>60.529000000000003</v>
      </c>
      <c r="H29" s="77">
        <v>15.547000000000001</v>
      </c>
      <c r="I29" s="77">
        <v>77.879000000000005</v>
      </c>
      <c r="J29" s="77">
        <v>3.5939999999999999</v>
      </c>
      <c r="K29" s="77">
        <v>59.439</v>
      </c>
      <c r="L29" s="77">
        <v>43.216000000000001</v>
      </c>
      <c r="M29" s="77">
        <v>47.731999999999999</v>
      </c>
      <c r="N29" s="77">
        <v>67.293999999999997</v>
      </c>
      <c r="O29" s="77">
        <v>65.713999999999999</v>
      </c>
      <c r="P29" s="77">
        <v>63.174999999999997</v>
      </c>
      <c r="Q29" s="77">
        <v>45.738</v>
      </c>
      <c r="R29" s="77">
        <v>36.247</v>
      </c>
      <c r="S29" s="77">
        <v>14.464</v>
      </c>
      <c r="T29" s="77">
        <v>59.759</v>
      </c>
      <c r="U29" s="77">
        <v>22.931000000000001</v>
      </c>
      <c r="V29" s="77">
        <v>22.015999999999998</v>
      </c>
      <c r="W29" s="77">
        <v>28.15</v>
      </c>
      <c r="X29" s="77">
        <v>57.552</v>
      </c>
      <c r="Y29" s="77">
        <v>33.832999999999998</v>
      </c>
      <c r="Z29" s="78"/>
      <c r="AA29" s="79">
        <f>SUM(B29:Z29)</f>
        <v>883.64499999999998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7.27</v>
      </c>
      <c r="C31" s="62">
        <f t="shared" si="4"/>
        <v>3.327</v>
      </c>
      <c r="D31" s="62">
        <f t="shared" si="4"/>
        <v>2.758</v>
      </c>
      <c r="E31" s="62">
        <f t="shared" si="4"/>
        <v>2.7440000000000002</v>
      </c>
      <c r="F31" s="62">
        <f t="shared" si="4"/>
        <v>42.737000000000002</v>
      </c>
      <c r="G31" s="62">
        <f t="shared" si="4"/>
        <v>60.529000000000003</v>
      </c>
      <c r="H31" s="62">
        <f t="shared" si="4"/>
        <v>15.547000000000001</v>
      </c>
      <c r="I31" s="62">
        <f t="shared" si="4"/>
        <v>77.879000000000005</v>
      </c>
      <c r="J31" s="62">
        <f t="shared" si="4"/>
        <v>3.5939999999999999</v>
      </c>
      <c r="K31" s="62">
        <f t="shared" si="4"/>
        <v>59.439</v>
      </c>
      <c r="L31" s="62">
        <f t="shared" si="4"/>
        <v>43.216000000000001</v>
      </c>
      <c r="M31" s="62">
        <f t="shared" si="4"/>
        <v>47.731999999999999</v>
      </c>
      <c r="N31" s="62">
        <f t="shared" si="4"/>
        <v>67.293999999999997</v>
      </c>
      <c r="O31" s="62">
        <f t="shared" si="4"/>
        <v>65.713999999999999</v>
      </c>
      <c r="P31" s="62">
        <f t="shared" si="4"/>
        <v>63.174999999999997</v>
      </c>
      <c r="Q31" s="62">
        <f t="shared" si="4"/>
        <v>45.738</v>
      </c>
      <c r="R31" s="62">
        <f t="shared" si="4"/>
        <v>36.247</v>
      </c>
      <c r="S31" s="62">
        <f t="shared" si="4"/>
        <v>14.464</v>
      </c>
      <c r="T31" s="62">
        <f t="shared" si="4"/>
        <v>59.759</v>
      </c>
      <c r="U31" s="62">
        <f t="shared" si="4"/>
        <v>22.931000000000001</v>
      </c>
      <c r="V31" s="62">
        <f t="shared" si="4"/>
        <v>22.015999999999998</v>
      </c>
      <c r="W31" s="62">
        <f t="shared" si="4"/>
        <v>28.15</v>
      </c>
      <c r="X31" s="62">
        <f t="shared" si="4"/>
        <v>57.552</v>
      </c>
      <c r="Y31" s="62">
        <f t="shared" si="4"/>
        <v>33.832999999999998</v>
      </c>
      <c r="Z31" s="63">
        <f t="shared" si="4"/>
        <v>0</v>
      </c>
      <c r="AA31" s="64">
        <f t="shared" si="4"/>
        <v>883.64499999999998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>
        <v>23.9</v>
      </c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23.9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23.9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23.9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>
        <v>23.9</v>
      </c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23.9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23.9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23.9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7.27</v>
      </c>
      <c r="C51" s="88">
        <f t="shared" si="10"/>
        <v>3.327</v>
      </c>
      <c r="D51" s="88">
        <f t="shared" si="10"/>
        <v>2.758</v>
      </c>
      <c r="E51" s="88">
        <f t="shared" si="10"/>
        <v>26.643999999999998</v>
      </c>
      <c r="F51" s="88">
        <f t="shared" si="10"/>
        <v>42.736999999999995</v>
      </c>
      <c r="G51" s="88">
        <f t="shared" si="10"/>
        <v>60.528999999999996</v>
      </c>
      <c r="H51" s="88">
        <f t="shared" si="10"/>
        <v>15.547000000000001</v>
      </c>
      <c r="I51" s="88">
        <f t="shared" si="10"/>
        <v>77.879000000000005</v>
      </c>
      <c r="J51" s="88">
        <f t="shared" si="10"/>
        <v>3.5940000000000003</v>
      </c>
      <c r="K51" s="88">
        <f t="shared" si="10"/>
        <v>59.438999999999993</v>
      </c>
      <c r="L51" s="88">
        <f t="shared" si="10"/>
        <v>43.216000000000001</v>
      </c>
      <c r="M51" s="88">
        <f t="shared" si="10"/>
        <v>47.731999999999999</v>
      </c>
      <c r="N51" s="88">
        <f t="shared" si="10"/>
        <v>67.294000000000011</v>
      </c>
      <c r="O51" s="88">
        <f t="shared" si="10"/>
        <v>65.713999999999999</v>
      </c>
      <c r="P51" s="88">
        <f t="shared" si="10"/>
        <v>63.174999999999997</v>
      </c>
      <c r="Q51" s="88">
        <f t="shared" si="10"/>
        <v>45.738</v>
      </c>
      <c r="R51" s="88">
        <f t="shared" si="10"/>
        <v>36.247</v>
      </c>
      <c r="S51" s="88">
        <f t="shared" si="10"/>
        <v>14.464</v>
      </c>
      <c r="T51" s="88">
        <f t="shared" si="10"/>
        <v>59.759</v>
      </c>
      <c r="U51" s="88">
        <f t="shared" si="10"/>
        <v>22.930999999999997</v>
      </c>
      <c r="V51" s="88">
        <f t="shared" si="10"/>
        <v>22.015999999999998</v>
      </c>
      <c r="W51" s="88">
        <f t="shared" si="10"/>
        <v>28.15</v>
      </c>
      <c r="X51" s="88">
        <f t="shared" si="10"/>
        <v>57.552</v>
      </c>
      <c r="Y51" s="88">
        <f t="shared" si="10"/>
        <v>33.832999999999998</v>
      </c>
      <c r="Z51" s="89">
        <f t="shared" si="10"/>
        <v>0</v>
      </c>
      <c r="AA51" s="104">
        <f>SUM(B51:Z51)</f>
        <v>907.54499999999985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45394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>
        <v>23.9</v>
      </c>
      <c r="F4" s="18">
        <v>-42.7</v>
      </c>
      <c r="G4" s="18">
        <v>-48.8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-67.599999999999994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64</v>
      </c>
      <c r="C7" s="117">
        <v>43.82</v>
      </c>
      <c r="D7" s="117">
        <v>52.35</v>
      </c>
      <c r="E7" s="117">
        <v>61.07</v>
      </c>
      <c r="F7" s="117">
        <v>61.16</v>
      </c>
      <c r="G7" s="117">
        <v>69.760000000000005</v>
      </c>
      <c r="H7" s="117">
        <v>86.38</v>
      </c>
      <c r="I7" s="117">
        <v>78.36</v>
      </c>
      <c r="J7" s="117">
        <v>15.06</v>
      </c>
      <c r="K7" s="117">
        <v>15.5</v>
      </c>
      <c r="L7" s="117">
        <v>0.28999999999999998</v>
      </c>
      <c r="M7" s="117">
        <v>0.37</v>
      </c>
      <c r="N7" s="117">
        <v>0.02</v>
      </c>
      <c r="O7" s="117">
        <v>0.02</v>
      </c>
      <c r="P7" s="117">
        <v>0.03</v>
      </c>
      <c r="Q7" s="117">
        <v>0.21</v>
      </c>
      <c r="R7" s="117">
        <v>5.69</v>
      </c>
      <c r="S7" s="117">
        <v>59.96</v>
      </c>
      <c r="T7" s="117">
        <v>76.599999999999994</v>
      </c>
      <c r="U7" s="117">
        <v>115.12</v>
      </c>
      <c r="V7" s="117">
        <v>117.6</v>
      </c>
      <c r="W7" s="117">
        <v>82.89</v>
      </c>
      <c r="X7" s="117">
        <v>73.77</v>
      </c>
      <c r="Y7" s="117">
        <v>65.06</v>
      </c>
      <c r="Z7" s="118"/>
      <c r="AA7" s="119">
        <f>IF(SUM(B7:Z7)&lt;&gt;0,AVERAGEIF(B7:Z7,"&lt;&gt;"""),"")</f>
        <v>47.712083333333332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>
        <v>42.7</v>
      </c>
      <c r="G15" s="133">
        <v>48.8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91.5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42.7</v>
      </c>
      <c r="G16" s="135">
        <f t="shared" si="1"/>
        <v>48.8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91.5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>
        <v>23.9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23.9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23.9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23.9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2024-04-11T13:28:26Z</dcterms:created>
  <dcterms:modified xsi:type="dcterms:W3CDTF">2024-04-11T13:28:27Z</dcterms:modified>
</cp:coreProperties>
</file>