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AA16" i="6" s="1"/>
  <c r="B16" i="6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<sst xmlns="http://schemas.openxmlformats.org/spreadsheetml/2006/main" count="117" uniqueCount="53">
  <si>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09/04/2024 16:17:30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</si>
  <si>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</si>
  <si>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</si>
  <si>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</si>
  <si>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</si>
  <si>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</si>
  <si>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</si>
  <si>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</si>
  <si>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</si>
  <si>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</si>
  <si>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</si>
  <si>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</si>
  <si>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</si>
  <si>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</si>
  <si>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</si>
  <si>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</si>
  <si>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</si>
  <si>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</si>
  <si>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</si>
  <si>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</si>
  <si>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</si>
  <si>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</si>
  <si>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</si>
  <si>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</si>
  <si>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</si>
  <si>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</si>
  <si>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</si>
  <si>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</si>
  <si>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</si>
  <si>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</si>
  <si>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</si>
  <si>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</si>
  <si>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</si>
  <si>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</si>
  <si>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</si>
  <si>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</si>
  <si>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</si>
  <si>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</si>
  <si>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</si>
  <si>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</si>
  <si>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</si>
  <si>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</si>
  <si>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</si>
  <si>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</si>
  <si>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</si>
  <si>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</si>
  <si>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</si>
  <si>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</si>
  <si>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</si>
  <si>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</si>
  <si>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</si>
  <si>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'1' Market</t>
  </si>
  <si>
    <t>Complementary Regional Intraday '1'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</si>
</sst>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7C55-47E3-9DD5-5987FDC7FD3F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7C55-47E3-9DD5-5987FDC7FD3F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35.933999999999997</c:v>
                </c:pt>
                <c:pt idx="1">
                  <c:v>35.167000000000002</c:v>
                </c:pt>
                <c:pt idx="5">
                  <c:v>43.75</c:v>
                </c:pt>
                <c:pt idx="6">
                  <c:v>43.923999999999999</c:v>
                </c:pt>
                <c:pt idx="7">
                  <c:v>65.498000000000005</c:v>
                </c:pt>
                <c:pt idx="8">
                  <c:v>33.098999999999997</c:v>
                </c:pt>
                <c:pt idx="9">
                  <c:v>16.795999999999999</c:v>
                </c:pt>
                <c:pt idx="16">
                  <c:v>36.762999999999998</c:v>
                </c:pt>
                <c:pt idx="17">
                  <c:v>29.887999999999998</c:v>
                </c:pt>
                <c:pt idx="18">
                  <c:v>14.540999999999999</c:v>
                </c:pt>
                <c:pt idx="19">
                  <c:v>31.462</c:v>
                </c:pt>
                <c:pt idx="20">
                  <c:v>54.334000000000003</c:v>
                </c:pt>
                <c:pt idx="21">
                  <c:v>8.1959999999999997</c:v>
                </c:pt>
                <c:pt idx="22">
                  <c:v>23.12</c:v>
                </c:pt>
                <c:pt idx="23">
                  <c:v>32.267000000000003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55-47E3-9DD5-5987FDC7FD3F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20.3</c:v>
                </c:pt>
                <c:pt idx="3">
                  <c:v>21.4</c:v>
                </c:pt>
                <c:pt idx="4">
                  <c:v>21.8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63.5</c:v>
                </c:pt>
                <c:pt idx="19">
                  <c:v>36.5</c:v>
                </c:pt>
                <c:pt idx="20">
                  <c:v>0</c:v>
                </c:pt>
                <c:pt idx="21">
                  <c:v>63.5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55-47E3-9DD5-5987FDC7FD3F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">
                  <c:v>0.33300000000000002</c:v>
                </c:pt>
                <c:pt idx="9">
                  <c:v>1.0230000000000001</c:v>
                </c:pt>
                <c:pt idx="10">
                  <c:v>9.7720000000000002</c:v>
                </c:pt>
                <c:pt idx="11">
                  <c:v>7.8299999999999992</c:v>
                </c:pt>
                <c:pt idx="12">
                  <c:v>8.516</c:v>
                </c:pt>
                <c:pt idx="13">
                  <c:v>7.5279999999999996</c:v>
                </c:pt>
                <c:pt idx="14">
                  <c:v>28.682999999999996</c:v>
                </c:pt>
                <c:pt idx="15">
                  <c:v>22.112000000000002</c:v>
                </c:pt>
                <c:pt idx="16">
                  <c:v>7.5999999999999998E-2</c:v>
                </c:pt>
                <c:pt idx="17">
                  <c:v>5.5E-2</c:v>
                </c:pt>
                <c:pt idx="20">
                  <c:v>9.8140000000000001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55-47E3-9DD5-5987FDC7FD3F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7C55-47E3-9DD5-5987FDC7FD3F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7C55-47E3-9DD5-5987FDC7F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35.934000000000005</c:v>
                </c:pt>
                <c:pt idx="1">
                  <c:v>35.613</c:v>
                </c:pt>
                <c:pt idx="2">
                  <c:v>20.344000000000001</c:v>
                </c:pt>
                <c:pt idx="3">
                  <c:v>21.382999999999996</c:v>
                </c:pt>
                <c:pt idx="4">
                  <c:v>21.801000000000005</c:v>
                </c:pt>
                <c:pt idx="5">
                  <c:v>43.75</c:v>
                </c:pt>
                <c:pt idx="6">
                  <c:v>43.923999999999999</c:v>
                </c:pt>
                <c:pt idx="7">
                  <c:v>65.49799999999999</c:v>
                </c:pt>
                <c:pt idx="8">
                  <c:v>44.010999999999996</c:v>
                </c:pt>
                <c:pt idx="9">
                  <c:v>26.585000000000001</c:v>
                </c:pt>
                <c:pt idx="10">
                  <c:v>27.353999999999999</c:v>
                </c:pt>
                <c:pt idx="11">
                  <c:v>26.259</c:v>
                </c:pt>
                <c:pt idx="12">
                  <c:v>23.092000000000002</c:v>
                </c:pt>
                <c:pt idx="13">
                  <c:v>17.738</c:v>
                </c:pt>
                <c:pt idx="14">
                  <c:v>53.13</c:v>
                </c:pt>
                <c:pt idx="15">
                  <c:v>40.283000000000001</c:v>
                </c:pt>
                <c:pt idx="16">
                  <c:v>41.759</c:v>
                </c:pt>
                <c:pt idx="17">
                  <c:v>29.943000000000005</c:v>
                </c:pt>
                <c:pt idx="18">
                  <c:v>78.037999999999997</c:v>
                </c:pt>
                <c:pt idx="19">
                  <c:v>67.997</c:v>
                </c:pt>
                <c:pt idx="20">
                  <c:v>64.158999999999992</c:v>
                </c:pt>
                <c:pt idx="21">
                  <c:v>71.661000000000001</c:v>
                </c:pt>
                <c:pt idx="22">
                  <c:v>23.12</c:v>
                </c:pt>
                <c:pt idx="23">
                  <c:v>32.546999999999997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C55-47E3-9DD5-5987FDC7F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66.31</c:v>
                </c:pt>
                <c:pt idx="1">
                  <c:v>64.22</c:v>
                </c:pt>
                <c:pt idx="2">
                  <c:v>58.55</c:v>
                </c:pt>
                <c:pt idx="3">
                  <c:v>55.4</c:v>
                </c:pt>
                <c:pt idx="4">
                  <c:v>56.5</c:v>
                </c:pt>
                <c:pt idx="5">
                  <c:v>65.25</c:v>
                </c:pt>
                <c:pt idx="6">
                  <c:v>77.5</c:v>
                </c:pt>
                <c:pt idx="7">
                  <c:v>93.46</c:v>
                </c:pt>
                <c:pt idx="8">
                  <c:v>73.97</c:v>
                </c:pt>
                <c:pt idx="9">
                  <c:v>55.44</c:v>
                </c:pt>
                <c:pt idx="10">
                  <c:v>34.520000000000003</c:v>
                </c:pt>
                <c:pt idx="11">
                  <c:v>23.03</c:v>
                </c:pt>
                <c:pt idx="12">
                  <c:v>15.34</c:v>
                </c:pt>
                <c:pt idx="13">
                  <c:v>9.86</c:v>
                </c:pt>
                <c:pt idx="14">
                  <c:v>20.399999999999999</c:v>
                </c:pt>
                <c:pt idx="15">
                  <c:v>33</c:v>
                </c:pt>
                <c:pt idx="16">
                  <c:v>58.09</c:v>
                </c:pt>
                <c:pt idx="17">
                  <c:v>72.34</c:v>
                </c:pt>
                <c:pt idx="18">
                  <c:v>89.98</c:v>
                </c:pt>
                <c:pt idx="19">
                  <c:v>130.41999999999999</c:v>
                </c:pt>
                <c:pt idx="20">
                  <c:v>135</c:v>
                </c:pt>
                <c:pt idx="21">
                  <c:v>99.48</c:v>
                </c:pt>
                <c:pt idx="22">
                  <c:v>83.08</c:v>
                </c:pt>
                <c:pt idx="23">
                  <c:v>73.180000000000007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C55-47E3-9DD5-5987FDC7F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45392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35.933999999999997</v>
      </c>
      <c r="C4" s="18">
        <v>35.646000000000001</v>
      </c>
      <c r="D4" s="18">
        <v>20.3</v>
      </c>
      <c r="E4" s="18">
        <v>21.4</v>
      </c>
      <c r="F4" s="18">
        <v>21.810000000000002</v>
      </c>
      <c r="G4" s="18">
        <v>43.75</v>
      </c>
      <c r="H4" s="18">
        <v>43.923999999999999</v>
      </c>
      <c r="I4" s="18">
        <v>65.498000000000005</v>
      </c>
      <c r="J4" s="18">
        <v>44.010999999999996</v>
      </c>
      <c r="K4" s="18">
        <v>26.584999999999997</v>
      </c>
      <c r="L4" s="18">
        <v>27.354000000000003</v>
      </c>
      <c r="M4" s="18">
        <v>26.259</v>
      </c>
      <c r="N4" s="18">
        <v>23.092000000000002</v>
      </c>
      <c r="O4" s="18">
        <v>17.738</v>
      </c>
      <c r="P4" s="18">
        <v>53.13</v>
      </c>
      <c r="Q4" s="18">
        <v>40.318999999999996</v>
      </c>
      <c r="R4" s="18">
        <v>41.759</v>
      </c>
      <c r="S4" s="18">
        <v>29.942999999999998</v>
      </c>
      <c r="T4" s="18">
        <v>78.040999999999997</v>
      </c>
      <c r="U4" s="18">
        <v>67.962000000000003</v>
      </c>
      <c r="V4" s="18">
        <v>64.147999999999996</v>
      </c>
      <c r="W4" s="18">
        <v>71.695999999999998</v>
      </c>
      <c r="X4" s="18">
        <v>23.12</v>
      </c>
      <c r="Y4" s="18">
        <v>32.547000000000004</v>
      </c>
      <c r="Z4" s="19"/>
      <c r="AA4" s="20">
        <f>SUM(B4:Z4)</f>
        <v>955.96600000000001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66.31</v>
      </c>
      <c r="C7" s="28">
        <v>64.22</v>
      </c>
      <c r="D7" s="28">
        <v>58.55</v>
      </c>
      <c r="E7" s="28">
        <v>55.4</v>
      </c>
      <c r="F7" s="28">
        <v>56.5</v>
      </c>
      <c r="G7" s="28">
        <v>65.25</v>
      </c>
      <c r="H7" s="28">
        <v>77.5</v>
      </c>
      <c r="I7" s="28">
        <v>93.46</v>
      </c>
      <c r="J7" s="28">
        <v>73.97</v>
      </c>
      <c r="K7" s="28">
        <v>55.44</v>
      </c>
      <c r="L7" s="28">
        <v>34.520000000000003</v>
      </c>
      <c r="M7" s="28">
        <v>23.03</v>
      </c>
      <c r="N7" s="28">
        <v>15.34</v>
      </c>
      <c r="O7" s="28">
        <v>9.86</v>
      </c>
      <c r="P7" s="28">
        <v>20.399999999999999</v>
      </c>
      <c r="Q7" s="28">
        <v>33</v>
      </c>
      <c r="R7" s="28">
        <v>58.09</v>
      </c>
      <c r="S7" s="28">
        <v>72.34</v>
      </c>
      <c r="T7" s="28">
        <v>89.98</v>
      </c>
      <c r="U7" s="28">
        <v>130.41999999999999</v>
      </c>
      <c r="V7" s="28">
        <v>135</v>
      </c>
      <c r="W7" s="28">
        <v>99.48</v>
      </c>
      <c r="X7" s="28">
        <v>83.08</v>
      </c>
      <c r="Y7" s="28">
        <v>73.180000000000007</v>
      </c>
      <c r="Z7" s="29"/>
      <c r="AA7" s="30">
        <f>IF(SUM(B7:Z7)&lt;&gt;0,AVERAGEIF(B7:Z7,"&lt;&gt;"""),"")</f>
        <v>64.346666666666678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35.933999999999997</v>
      </c>
      <c r="C12" s="52">
        <v>35.167000000000002</v>
      </c>
      <c r="D12" s="52"/>
      <c r="E12" s="52"/>
      <c r="F12" s="52"/>
      <c r="G12" s="52">
        <v>43.75</v>
      </c>
      <c r="H12" s="52">
        <v>43.923999999999999</v>
      </c>
      <c r="I12" s="52">
        <v>65.498000000000005</v>
      </c>
      <c r="J12" s="52">
        <v>33.098999999999997</v>
      </c>
      <c r="K12" s="52">
        <v>16.795999999999999</v>
      </c>
      <c r="L12" s="52"/>
      <c r="M12" s="52"/>
      <c r="N12" s="52"/>
      <c r="O12" s="52"/>
      <c r="P12" s="52"/>
      <c r="Q12" s="52"/>
      <c r="R12" s="52">
        <v>36.762999999999998</v>
      </c>
      <c r="S12" s="52">
        <v>29.887999999999998</v>
      </c>
      <c r="T12" s="52">
        <v>14.540999999999999</v>
      </c>
      <c r="U12" s="52">
        <v>31.462</v>
      </c>
      <c r="V12" s="52">
        <v>54.334000000000003</v>
      </c>
      <c r="W12" s="52">
        <v>8.1959999999999997</v>
      </c>
      <c r="X12" s="52">
        <v>23.12</v>
      </c>
      <c r="Y12" s="52">
        <v>32.267000000000003</v>
      </c>
      <c r="Z12" s="53"/>
      <c r="AA12" s="54">
        <f t="shared" si="0"/>
        <v>504.73899999999998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>
        <v>0.33300000000000002</v>
      </c>
      <c r="D14" s="57"/>
      <c r="E14" s="57"/>
      <c r="F14" s="57"/>
      <c r="G14" s="57"/>
      <c r="H14" s="57"/>
      <c r="I14" s="57"/>
      <c r="J14" s="57"/>
      <c r="K14" s="57">
        <v>1.0230000000000001</v>
      </c>
      <c r="L14" s="57">
        <v>9.7720000000000002</v>
      </c>
      <c r="M14" s="57">
        <v>7.8299999999999992</v>
      </c>
      <c r="N14" s="57">
        <v>8.516</v>
      </c>
      <c r="O14" s="57">
        <v>7.5279999999999996</v>
      </c>
      <c r="P14" s="57">
        <v>28.682999999999996</v>
      </c>
      <c r="Q14" s="57">
        <v>22.112000000000002</v>
      </c>
      <c r="R14" s="57">
        <v>7.5999999999999998E-2</v>
      </c>
      <c r="S14" s="57">
        <v>5.5E-2</v>
      </c>
      <c r="T14" s="57"/>
      <c r="U14" s="57"/>
      <c r="V14" s="57">
        <v>9.8140000000000001</v>
      </c>
      <c r="W14" s="57"/>
      <c r="X14" s="57"/>
      <c r="Y14" s="57"/>
      <c r="Z14" s="58"/>
      <c r="AA14" s="59">
        <f t="shared" si="0"/>
        <v>95.74199999999999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35.933999999999997</v>
      </c>
      <c r="C16" s="62">
        <f t="shared" ref="C16:Z16" si="1">IF(LEN(C$2)&gt;0,SUM(C10:C15),"")</f>
        <v>35.5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43.75</v>
      </c>
      <c r="H16" s="62">
        <f t="shared" si="1"/>
        <v>43.923999999999999</v>
      </c>
      <c r="I16" s="62">
        <f t="shared" si="1"/>
        <v>65.498000000000005</v>
      </c>
      <c r="J16" s="62">
        <f t="shared" si="1"/>
        <v>33.098999999999997</v>
      </c>
      <c r="K16" s="62">
        <f t="shared" si="1"/>
        <v>17.818999999999999</v>
      </c>
      <c r="L16" s="62">
        <f t="shared" si="1"/>
        <v>9.7720000000000002</v>
      </c>
      <c r="M16" s="62">
        <f t="shared" si="1"/>
        <v>7.8299999999999992</v>
      </c>
      <c r="N16" s="62">
        <f t="shared" si="1"/>
        <v>8.516</v>
      </c>
      <c r="O16" s="62">
        <f t="shared" si="1"/>
        <v>7.5279999999999996</v>
      </c>
      <c r="P16" s="62">
        <f t="shared" si="1"/>
        <v>28.682999999999996</v>
      </c>
      <c r="Q16" s="62">
        <f t="shared" si="1"/>
        <v>22.112000000000002</v>
      </c>
      <c r="R16" s="62">
        <f t="shared" si="1"/>
        <v>36.838999999999999</v>
      </c>
      <c r="S16" s="62">
        <f t="shared" si="1"/>
        <v>29.942999999999998</v>
      </c>
      <c r="T16" s="62">
        <f t="shared" si="1"/>
        <v>14.540999999999999</v>
      </c>
      <c r="U16" s="62">
        <f t="shared" si="1"/>
        <v>31.462</v>
      </c>
      <c r="V16" s="62">
        <f t="shared" si="1"/>
        <v>64.147999999999996</v>
      </c>
      <c r="W16" s="62">
        <f t="shared" si="1"/>
        <v>8.1959999999999997</v>
      </c>
      <c r="X16" s="62">
        <f t="shared" si="1"/>
        <v>23.12</v>
      </c>
      <c r="Y16" s="62">
        <f t="shared" si="1"/>
        <v>32.267000000000003</v>
      </c>
      <c r="Z16" s="63" t="str">
        <f t="shared" si="1"/>
        <v/>
      </c>
      <c r="AA16" s="64">
        <f>SUM(AA10:AA15)</f>
        <v>600.48099999999999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>
        <v>4</v>
      </c>
      <c r="L19" s="72">
        <v>4</v>
      </c>
      <c r="M19" s="72">
        <v>4</v>
      </c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12</v>
      </c>
    </row>
    <row r="20" spans="1:27" ht="24.95" customHeight="1" x14ac:dyDescent="0.2">
      <c r="A20" s="75" t="s">
        <v>15</v>
      </c>
      <c r="B20" s="76"/>
      <c r="C20" s="77">
        <v>0.11899999999999999</v>
      </c>
      <c r="D20" s="77"/>
      <c r="E20" s="77"/>
      <c r="F20" s="77"/>
      <c r="G20" s="77"/>
      <c r="H20" s="77"/>
      <c r="I20" s="77"/>
      <c r="J20" s="77"/>
      <c r="K20" s="77">
        <v>0.62</v>
      </c>
      <c r="L20" s="77">
        <v>0.57199999999999995</v>
      </c>
      <c r="M20" s="77">
        <v>0.56699999999999995</v>
      </c>
      <c r="N20" s="77">
        <v>1.1539999999999999</v>
      </c>
      <c r="O20" s="77"/>
      <c r="P20" s="77">
        <v>5.6449999999999996</v>
      </c>
      <c r="Q20" s="77">
        <v>1.367</v>
      </c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10.044</v>
      </c>
    </row>
    <row r="21" spans="1:27" ht="24.95" customHeight="1" x14ac:dyDescent="0.2">
      <c r="A21" s="75" t="s">
        <v>16</v>
      </c>
      <c r="B21" s="80"/>
      <c r="C21" s="81">
        <v>2.7E-2</v>
      </c>
      <c r="D21" s="81"/>
      <c r="E21" s="81"/>
      <c r="F21" s="81">
        <v>0.01</v>
      </c>
      <c r="G21" s="81"/>
      <c r="H21" s="81"/>
      <c r="I21" s="81"/>
      <c r="J21" s="81">
        <v>10.911999999999999</v>
      </c>
      <c r="K21" s="81">
        <v>4.1459999999999999</v>
      </c>
      <c r="L21" s="81">
        <v>13.01</v>
      </c>
      <c r="M21" s="81">
        <v>13.862</v>
      </c>
      <c r="N21" s="81">
        <v>13.422000000000001</v>
      </c>
      <c r="O21" s="81">
        <v>10.209999999999999</v>
      </c>
      <c r="P21" s="81">
        <v>18.802</v>
      </c>
      <c r="Q21" s="81">
        <v>16.84</v>
      </c>
      <c r="R21" s="81">
        <v>4.92</v>
      </c>
      <c r="S21" s="81"/>
      <c r="T21" s="81"/>
      <c r="U21" s="81"/>
      <c r="V21" s="81"/>
      <c r="W21" s="81"/>
      <c r="X21" s="81"/>
      <c r="Y21" s="81">
        <v>0.28000000000000003</v>
      </c>
      <c r="Z21" s="78"/>
      <c r="AA21" s="79">
        <f t="shared" si="2"/>
        <v>106.44099999999999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0.14599999999999999</v>
      </c>
      <c r="D25" s="88">
        <f t="shared" si="3"/>
        <v>0</v>
      </c>
      <c r="E25" s="88">
        <f t="shared" si="3"/>
        <v>0</v>
      </c>
      <c r="F25" s="88">
        <f t="shared" si="3"/>
        <v>0.01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10.911999999999999</v>
      </c>
      <c r="K25" s="88">
        <f t="shared" si="3"/>
        <v>8.766</v>
      </c>
      <c r="L25" s="88">
        <f t="shared" si="3"/>
        <v>17.582000000000001</v>
      </c>
      <c r="M25" s="88">
        <f t="shared" si="3"/>
        <v>18.429000000000002</v>
      </c>
      <c r="N25" s="88">
        <f t="shared" si="3"/>
        <v>14.576000000000001</v>
      </c>
      <c r="O25" s="88">
        <f t="shared" si="3"/>
        <v>10.209999999999999</v>
      </c>
      <c r="P25" s="88">
        <f t="shared" si="3"/>
        <v>24.446999999999999</v>
      </c>
      <c r="Q25" s="88">
        <f t="shared" si="3"/>
        <v>18.207000000000001</v>
      </c>
      <c r="R25" s="88">
        <f t="shared" si="3"/>
        <v>4.92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0.28000000000000003</v>
      </c>
      <c r="Z25" s="89" t="str">
        <f t="shared" si="3"/>
        <v/>
      </c>
      <c r="AA25" s="90">
        <f>SUM(AA19:AA24)</f>
        <v>128.48499999999999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35.933999999999997</v>
      </c>
      <c r="C29" s="77">
        <v>35.646000000000001</v>
      </c>
      <c r="D29" s="77"/>
      <c r="E29" s="77"/>
      <c r="F29" s="77">
        <v>0.01</v>
      </c>
      <c r="G29" s="77">
        <v>43.75</v>
      </c>
      <c r="H29" s="77">
        <v>43.923999999999999</v>
      </c>
      <c r="I29" s="77">
        <v>65.498000000000005</v>
      </c>
      <c r="J29" s="77">
        <v>44.011000000000003</v>
      </c>
      <c r="K29" s="77">
        <v>26.585000000000001</v>
      </c>
      <c r="L29" s="77">
        <v>27.353999999999999</v>
      </c>
      <c r="M29" s="77">
        <v>26.259</v>
      </c>
      <c r="N29" s="77">
        <v>23.091999999999999</v>
      </c>
      <c r="O29" s="77">
        <v>17.738</v>
      </c>
      <c r="P29" s="77">
        <v>53.13</v>
      </c>
      <c r="Q29" s="77">
        <v>40.319000000000003</v>
      </c>
      <c r="R29" s="77">
        <v>41.759</v>
      </c>
      <c r="S29" s="77">
        <v>29.943000000000001</v>
      </c>
      <c r="T29" s="77">
        <v>14.541</v>
      </c>
      <c r="U29" s="77">
        <v>31.462</v>
      </c>
      <c r="V29" s="77">
        <v>64.147999999999996</v>
      </c>
      <c r="W29" s="77">
        <v>8.1959999999999997</v>
      </c>
      <c r="X29" s="77">
        <v>23.12</v>
      </c>
      <c r="Y29" s="77">
        <v>32.546999999999997</v>
      </c>
      <c r="Z29" s="78"/>
      <c r="AA29" s="79">
        <f>SUM(B29:Z29)</f>
        <v>728.96600000000012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35.933999999999997</v>
      </c>
      <c r="C31" s="62">
        <f t="shared" ref="C31:Z31" si="4">IF(LEN(C$2)&gt;0,SUM(C28:C30),"")</f>
        <v>35.646000000000001</v>
      </c>
      <c r="D31" s="62">
        <f t="shared" si="4"/>
        <v>0</v>
      </c>
      <c r="E31" s="62">
        <f t="shared" si="4"/>
        <v>0</v>
      </c>
      <c r="F31" s="62">
        <f t="shared" si="4"/>
        <v>0.01</v>
      </c>
      <c r="G31" s="62">
        <f t="shared" si="4"/>
        <v>43.75</v>
      </c>
      <c r="H31" s="62">
        <f t="shared" si="4"/>
        <v>43.923999999999999</v>
      </c>
      <c r="I31" s="62">
        <f t="shared" si="4"/>
        <v>65.498000000000005</v>
      </c>
      <c r="J31" s="62">
        <f t="shared" si="4"/>
        <v>44.011000000000003</v>
      </c>
      <c r="K31" s="62">
        <f t="shared" si="4"/>
        <v>26.585000000000001</v>
      </c>
      <c r="L31" s="62">
        <f t="shared" si="4"/>
        <v>27.353999999999999</v>
      </c>
      <c r="M31" s="62">
        <f t="shared" si="4"/>
        <v>26.259</v>
      </c>
      <c r="N31" s="62">
        <f t="shared" si="4"/>
        <v>23.091999999999999</v>
      </c>
      <c r="O31" s="62">
        <f t="shared" si="4"/>
        <v>17.738</v>
      </c>
      <c r="P31" s="62">
        <f t="shared" si="4"/>
        <v>53.13</v>
      </c>
      <c r="Q31" s="62">
        <f t="shared" si="4"/>
        <v>40.319000000000003</v>
      </c>
      <c r="R31" s="62">
        <f t="shared" si="4"/>
        <v>41.759</v>
      </c>
      <c r="S31" s="62">
        <f t="shared" si="4"/>
        <v>29.943000000000001</v>
      </c>
      <c r="T31" s="62">
        <f t="shared" si="4"/>
        <v>14.541</v>
      </c>
      <c r="U31" s="62">
        <f t="shared" si="4"/>
        <v>31.462</v>
      </c>
      <c r="V31" s="62">
        <f t="shared" si="4"/>
        <v>64.147999999999996</v>
      </c>
      <c r="W31" s="62">
        <f t="shared" si="4"/>
        <v>8.1959999999999997</v>
      </c>
      <c r="X31" s="62">
        <f t="shared" si="4"/>
        <v>23.12</v>
      </c>
      <c r="Y31" s="62">
        <f t="shared" si="4"/>
        <v>32.546999999999997</v>
      </c>
      <c r="Z31" s="63" t="str">
        <f t="shared" si="4"/>
        <v/>
      </c>
      <c r="AA31" s="64">
        <f>SUM(AA28:AA30)</f>
        <v>728.96600000000012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>
        <v>20.3</v>
      </c>
      <c r="E38" s="99">
        <v>21.4</v>
      </c>
      <c r="F38" s="99">
        <v>21.8</v>
      </c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>
        <v>63.5</v>
      </c>
      <c r="U38" s="99">
        <v>36.5</v>
      </c>
      <c r="V38" s="99"/>
      <c r="W38" s="99">
        <v>63.5</v>
      </c>
      <c r="X38" s="99"/>
      <c r="Y38" s="99"/>
      <c r="Z38" s="100"/>
      <c r="AA38" s="79">
        <f t="shared" si="5"/>
        <v>227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20.3</v>
      </c>
      <c r="E39" s="88">
        <f t="shared" si="6"/>
        <v>21.4</v>
      </c>
      <c r="F39" s="88">
        <f t="shared" si="6"/>
        <v>21.8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63.5</v>
      </c>
      <c r="U39" s="88">
        <f t="shared" si="6"/>
        <v>36.5</v>
      </c>
      <c r="V39" s="88">
        <f t="shared" si="6"/>
        <v>0</v>
      </c>
      <c r="W39" s="88">
        <f t="shared" si="6"/>
        <v>63.5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227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>
        <v>20.3</v>
      </c>
      <c r="E46" s="99">
        <v>21.4</v>
      </c>
      <c r="F46" s="99">
        <v>21.8</v>
      </c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>
        <v>63.5</v>
      </c>
      <c r="U46" s="99">
        <v>36.5</v>
      </c>
      <c r="V46" s="99"/>
      <c r="W46" s="99">
        <v>63.5</v>
      </c>
      <c r="X46" s="99"/>
      <c r="Y46" s="99"/>
      <c r="Z46" s="100"/>
      <c r="AA46" s="79">
        <f t="shared" si="7"/>
        <v>227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20.3</v>
      </c>
      <c r="E48" s="88">
        <f t="shared" si="8"/>
        <v>21.4</v>
      </c>
      <c r="F48" s="88">
        <f t="shared" si="8"/>
        <v>21.8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63.5</v>
      </c>
      <c r="U48" s="88">
        <f t="shared" si="8"/>
        <v>36.5</v>
      </c>
      <c r="V48" s="88">
        <f t="shared" si="8"/>
        <v>0</v>
      </c>
      <c r="W48" s="88">
        <f t="shared" si="8"/>
        <v>63.5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227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35.933999999999997</v>
      </c>
      <c r="C51" s="88">
        <f t="shared" si="10"/>
        <v>35.646000000000001</v>
      </c>
      <c r="D51" s="88">
        <f t="shared" si="10"/>
        <v>20.3</v>
      </c>
      <c r="E51" s="88">
        <f t="shared" si="10"/>
        <v>21.4</v>
      </c>
      <c r="F51" s="88">
        <f t="shared" si="10"/>
        <v>21.810000000000002</v>
      </c>
      <c r="G51" s="88">
        <f t="shared" si="10"/>
        <v>43.75</v>
      </c>
      <c r="H51" s="88">
        <f t="shared" si="10"/>
        <v>43.923999999999999</v>
      </c>
      <c r="I51" s="88">
        <f t="shared" si="10"/>
        <v>65.498000000000005</v>
      </c>
      <c r="J51" s="88">
        <f t="shared" si="10"/>
        <v>44.010999999999996</v>
      </c>
      <c r="K51" s="88">
        <f t="shared" si="10"/>
        <v>26.585000000000001</v>
      </c>
      <c r="L51" s="88">
        <f t="shared" si="10"/>
        <v>27.353999999999999</v>
      </c>
      <c r="M51" s="88">
        <f t="shared" si="10"/>
        <v>26.259</v>
      </c>
      <c r="N51" s="88">
        <f t="shared" si="10"/>
        <v>23.091999999999999</v>
      </c>
      <c r="O51" s="88">
        <f t="shared" si="10"/>
        <v>17.738</v>
      </c>
      <c r="P51" s="88">
        <f t="shared" si="10"/>
        <v>53.129999999999995</v>
      </c>
      <c r="Q51" s="88">
        <f t="shared" si="10"/>
        <v>40.319000000000003</v>
      </c>
      <c r="R51" s="88">
        <f t="shared" si="10"/>
        <v>41.759</v>
      </c>
      <c r="S51" s="88">
        <f t="shared" si="10"/>
        <v>29.942999999999998</v>
      </c>
      <c r="T51" s="88">
        <f t="shared" si="10"/>
        <v>78.040999999999997</v>
      </c>
      <c r="U51" s="88">
        <f t="shared" si="10"/>
        <v>67.962000000000003</v>
      </c>
      <c r="V51" s="88">
        <f t="shared" si="10"/>
        <v>64.147999999999996</v>
      </c>
      <c r="W51" s="88">
        <f t="shared" si="10"/>
        <v>71.695999999999998</v>
      </c>
      <c r="X51" s="88">
        <f t="shared" si="10"/>
        <v>23.12</v>
      </c>
      <c r="Y51" s="88">
        <f t="shared" si="10"/>
        <v>32.547000000000004</v>
      </c>
      <c r="Z51" s="89" t="str">
        <f t="shared" si="10"/>
        <v/>
      </c>
      <c r="AA51" s="104">
        <f>SUM(B51:Z51)</f>
        <v>955.96600000000001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45392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35.934000000000005</v>
      </c>
      <c r="C4" s="18">
        <v>35.613</v>
      </c>
      <c r="D4" s="18">
        <v>20.344000000000001</v>
      </c>
      <c r="E4" s="18">
        <v>21.382999999999996</v>
      </c>
      <c r="F4" s="18">
        <v>21.801000000000005</v>
      </c>
      <c r="G4" s="18">
        <v>43.75</v>
      </c>
      <c r="H4" s="18">
        <v>43.923999999999999</v>
      </c>
      <c r="I4" s="18">
        <v>65.49799999999999</v>
      </c>
      <c r="J4" s="18">
        <v>44.010999999999996</v>
      </c>
      <c r="K4" s="18">
        <v>26.585000000000001</v>
      </c>
      <c r="L4" s="18">
        <v>27.353999999999999</v>
      </c>
      <c r="M4" s="18">
        <v>26.259</v>
      </c>
      <c r="N4" s="18">
        <v>23.092000000000002</v>
      </c>
      <c r="O4" s="18">
        <v>17.738</v>
      </c>
      <c r="P4" s="18">
        <v>53.13</v>
      </c>
      <c r="Q4" s="18">
        <v>40.283000000000001</v>
      </c>
      <c r="R4" s="18">
        <v>41.759</v>
      </c>
      <c r="S4" s="18">
        <v>29.943000000000005</v>
      </c>
      <c r="T4" s="18">
        <v>78.037999999999997</v>
      </c>
      <c r="U4" s="18">
        <v>67.997</v>
      </c>
      <c r="V4" s="18">
        <v>64.158999999999992</v>
      </c>
      <c r="W4" s="18">
        <v>71.661000000000001</v>
      </c>
      <c r="X4" s="18">
        <v>23.12</v>
      </c>
      <c r="Y4" s="18">
        <v>32.546999999999997</v>
      </c>
      <c r="Z4" s="19"/>
      <c r="AA4" s="20">
        <f>SUM(B4:Z4)</f>
        <v>955.92299999999989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66.31</v>
      </c>
      <c r="C7" s="28">
        <v>64.22</v>
      </c>
      <c r="D7" s="28">
        <v>58.55</v>
      </c>
      <c r="E7" s="28">
        <v>55.4</v>
      </c>
      <c r="F7" s="28">
        <v>56.5</v>
      </c>
      <c r="G7" s="28">
        <v>65.25</v>
      </c>
      <c r="H7" s="28">
        <v>77.5</v>
      </c>
      <c r="I7" s="28">
        <v>93.46</v>
      </c>
      <c r="J7" s="28">
        <v>73.97</v>
      </c>
      <c r="K7" s="28">
        <v>55.44</v>
      </c>
      <c r="L7" s="28">
        <v>34.520000000000003</v>
      </c>
      <c r="M7" s="28">
        <v>23.03</v>
      </c>
      <c r="N7" s="28">
        <v>15.34</v>
      </c>
      <c r="O7" s="28">
        <v>9.86</v>
      </c>
      <c r="P7" s="28">
        <v>20.399999999999999</v>
      </c>
      <c r="Q7" s="28">
        <v>33</v>
      </c>
      <c r="R7" s="28">
        <v>58.09</v>
      </c>
      <c r="S7" s="28">
        <v>72.34</v>
      </c>
      <c r="T7" s="28">
        <v>89.98</v>
      </c>
      <c r="U7" s="28">
        <v>130.41999999999999</v>
      </c>
      <c r="V7" s="28">
        <v>135</v>
      </c>
      <c r="W7" s="28">
        <v>99.48</v>
      </c>
      <c r="X7" s="28">
        <v>83.08</v>
      </c>
      <c r="Y7" s="28">
        <v>73.180000000000007</v>
      </c>
      <c r="Z7" s="29"/>
      <c r="AA7" s="30">
        <f>IF(SUM(B7:Z7)&lt;&gt;0,AVERAGEIF(B7:Z7,"&lt;&gt;"""),"")</f>
        <v>64.346666666666678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1.4630000000000001</v>
      </c>
      <c r="C14" s="57">
        <v>0.436</v>
      </c>
      <c r="D14" s="57">
        <v>1.04</v>
      </c>
      <c r="E14" s="57">
        <v>1.96</v>
      </c>
      <c r="F14" s="57">
        <v>2.5149999999999997</v>
      </c>
      <c r="G14" s="57">
        <v>6.8589999999999991</v>
      </c>
      <c r="H14" s="57">
        <v>8.5889999999999986</v>
      </c>
      <c r="I14" s="57">
        <v>13.674999999999999</v>
      </c>
      <c r="J14" s="57">
        <v>19.248000000000001</v>
      </c>
      <c r="K14" s="57">
        <v>4.4219999999999997</v>
      </c>
      <c r="L14" s="57">
        <v>4.7050000000000001</v>
      </c>
      <c r="M14" s="57">
        <v>4.4290000000000003</v>
      </c>
      <c r="N14" s="57">
        <v>4.367</v>
      </c>
      <c r="O14" s="57">
        <v>4.5880000000000001</v>
      </c>
      <c r="P14" s="57"/>
      <c r="Q14" s="57">
        <v>3.363</v>
      </c>
      <c r="R14" s="57">
        <v>17.969000000000001</v>
      </c>
      <c r="S14" s="57">
        <v>7.0520000000000005</v>
      </c>
      <c r="T14" s="57">
        <v>13.411000000000001</v>
      </c>
      <c r="U14" s="57">
        <v>12.513</v>
      </c>
      <c r="V14" s="57"/>
      <c r="W14" s="57">
        <v>13.918000000000001</v>
      </c>
      <c r="X14" s="57">
        <v>0.45400000000000001</v>
      </c>
      <c r="Y14" s="57">
        <v>1.2170000000000001</v>
      </c>
      <c r="Z14" s="58"/>
      <c r="AA14" s="59">
        <f t="shared" si="0"/>
        <v>148.19300000000001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1.4630000000000001</v>
      </c>
      <c r="C16" s="62">
        <f t="shared" ref="C16:Z16" si="1">IF(LEN(C$2)&gt;0,SUM(C10:C15),"")</f>
        <v>0.436</v>
      </c>
      <c r="D16" s="62">
        <f t="shared" si="1"/>
        <v>1.04</v>
      </c>
      <c r="E16" s="62">
        <f t="shared" si="1"/>
        <v>1.96</v>
      </c>
      <c r="F16" s="62">
        <f t="shared" si="1"/>
        <v>2.5149999999999997</v>
      </c>
      <c r="G16" s="62">
        <f t="shared" si="1"/>
        <v>6.8589999999999991</v>
      </c>
      <c r="H16" s="62">
        <f t="shared" si="1"/>
        <v>8.5889999999999986</v>
      </c>
      <c r="I16" s="62">
        <f t="shared" si="1"/>
        <v>13.674999999999999</v>
      </c>
      <c r="J16" s="62">
        <f t="shared" si="1"/>
        <v>19.248000000000001</v>
      </c>
      <c r="K16" s="62">
        <f t="shared" si="1"/>
        <v>4.4219999999999997</v>
      </c>
      <c r="L16" s="62">
        <f t="shared" si="1"/>
        <v>4.7050000000000001</v>
      </c>
      <c r="M16" s="62">
        <f t="shared" si="1"/>
        <v>4.4290000000000003</v>
      </c>
      <c r="N16" s="62">
        <f t="shared" si="1"/>
        <v>4.367</v>
      </c>
      <c r="O16" s="62">
        <f t="shared" si="1"/>
        <v>4.5880000000000001</v>
      </c>
      <c r="P16" s="62">
        <f t="shared" si="1"/>
        <v>0</v>
      </c>
      <c r="Q16" s="62">
        <f t="shared" si="1"/>
        <v>3.363</v>
      </c>
      <c r="R16" s="62">
        <f t="shared" si="1"/>
        <v>17.969000000000001</v>
      </c>
      <c r="S16" s="62">
        <f t="shared" si="1"/>
        <v>7.0520000000000005</v>
      </c>
      <c r="T16" s="62">
        <f t="shared" si="1"/>
        <v>13.411000000000001</v>
      </c>
      <c r="U16" s="62">
        <f t="shared" si="1"/>
        <v>12.513</v>
      </c>
      <c r="V16" s="62">
        <f t="shared" si="1"/>
        <v>0</v>
      </c>
      <c r="W16" s="62">
        <f t="shared" si="1"/>
        <v>13.918000000000001</v>
      </c>
      <c r="X16" s="62">
        <f t="shared" si="1"/>
        <v>0.45400000000000001</v>
      </c>
      <c r="Y16" s="62">
        <f t="shared" si="1"/>
        <v>1.2170000000000001</v>
      </c>
      <c r="Z16" s="63" t="str">
        <f t="shared" si="1"/>
        <v/>
      </c>
      <c r="AA16" s="64">
        <f>SUM(AA10:AA15)</f>
        <v>148.19300000000001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>
        <v>2.2999999999999998</v>
      </c>
      <c r="L19" s="72">
        <v>2.1</v>
      </c>
      <c r="M19" s="72">
        <v>2.1</v>
      </c>
      <c r="N19" s="72">
        <v>2.1</v>
      </c>
      <c r="O19" s="72">
        <v>2.1</v>
      </c>
      <c r="P19" s="72">
        <v>2.1</v>
      </c>
      <c r="Q19" s="72">
        <v>4.8</v>
      </c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17.599999999999998</v>
      </c>
    </row>
    <row r="20" spans="1:27" ht="24.95" customHeight="1" x14ac:dyDescent="0.2">
      <c r="A20" s="75" t="s">
        <v>15</v>
      </c>
      <c r="B20" s="76">
        <v>14.769</v>
      </c>
      <c r="C20" s="77">
        <v>11.988</v>
      </c>
      <c r="D20" s="77">
        <v>14.702999999999999</v>
      </c>
      <c r="E20" s="77">
        <v>14.703999999999999</v>
      </c>
      <c r="F20" s="77">
        <v>14.829000000000001</v>
      </c>
      <c r="G20" s="77">
        <v>15.521000000000001</v>
      </c>
      <c r="H20" s="77">
        <v>16.091000000000001</v>
      </c>
      <c r="I20" s="77">
        <v>26.164999999999999</v>
      </c>
      <c r="J20" s="77">
        <v>15.817</v>
      </c>
      <c r="K20" s="77">
        <v>14.837</v>
      </c>
      <c r="L20" s="77">
        <v>14.771000000000001</v>
      </c>
      <c r="M20" s="77">
        <v>14.590999999999999</v>
      </c>
      <c r="N20" s="77">
        <v>14.445</v>
      </c>
      <c r="O20" s="77">
        <v>11.05</v>
      </c>
      <c r="P20" s="77">
        <v>11.03</v>
      </c>
      <c r="Q20" s="77">
        <v>11.02</v>
      </c>
      <c r="R20" s="77">
        <v>14.889999999999999</v>
      </c>
      <c r="S20" s="77">
        <v>14.994999999999999</v>
      </c>
      <c r="T20" s="77">
        <v>15.949000000000002</v>
      </c>
      <c r="U20" s="77">
        <v>19.386999999999997</v>
      </c>
      <c r="V20" s="77">
        <v>14.554</v>
      </c>
      <c r="W20" s="77">
        <v>15.267000000000001</v>
      </c>
      <c r="X20" s="77">
        <v>15.173</v>
      </c>
      <c r="Y20" s="77">
        <v>15.100999999999999</v>
      </c>
      <c r="Z20" s="78"/>
      <c r="AA20" s="79">
        <f t="shared" si="2"/>
        <v>361.64699999999999</v>
      </c>
    </row>
    <row r="21" spans="1:27" ht="24.95" customHeight="1" x14ac:dyDescent="0.2">
      <c r="A21" s="75" t="s">
        <v>16</v>
      </c>
      <c r="B21" s="80">
        <v>19.702000000000002</v>
      </c>
      <c r="C21" s="81">
        <v>3.8889999999999998</v>
      </c>
      <c r="D21" s="81">
        <v>4.6010000000000009</v>
      </c>
      <c r="E21" s="81">
        <v>4.7190000000000003</v>
      </c>
      <c r="F21" s="81">
        <v>4.4570000000000007</v>
      </c>
      <c r="G21" s="81">
        <v>21.37</v>
      </c>
      <c r="H21" s="81">
        <v>19.244</v>
      </c>
      <c r="I21" s="81">
        <v>25.658000000000001</v>
      </c>
      <c r="J21" s="81">
        <v>8.9459999999999997</v>
      </c>
      <c r="K21" s="81">
        <v>5.0259999999999998</v>
      </c>
      <c r="L21" s="81">
        <v>5.7779999999999996</v>
      </c>
      <c r="M21" s="81">
        <v>5.1390000000000002</v>
      </c>
      <c r="N21" s="81">
        <v>2.1799999999999997</v>
      </c>
      <c r="O21" s="81"/>
      <c r="P21" s="81"/>
      <c r="Q21" s="81"/>
      <c r="R21" s="81">
        <v>8.9</v>
      </c>
      <c r="S21" s="81">
        <v>7.8959999999999999</v>
      </c>
      <c r="T21" s="81">
        <v>48.677999999999997</v>
      </c>
      <c r="U21" s="81">
        <v>36.097000000000001</v>
      </c>
      <c r="V21" s="81">
        <v>6.6050000000000004</v>
      </c>
      <c r="W21" s="81">
        <v>42.475999999999999</v>
      </c>
      <c r="X21" s="81">
        <v>7.4930000000000003</v>
      </c>
      <c r="Y21" s="81">
        <v>16.228999999999999</v>
      </c>
      <c r="Z21" s="78"/>
      <c r="AA21" s="79">
        <f t="shared" si="2"/>
        <v>305.08299999999997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34.471000000000004</v>
      </c>
      <c r="C25" s="88">
        <f t="shared" si="3"/>
        <v>15.876999999999999</v>
      </c>
      <c r="D25" s="88">
        <f t="shared" si="3"/>
        <v>19.304000000000002</v>
      </c>
      <c r="E25" s="88">
        <f t="shared" si="3"/>
        <v>19.422999999999998</v>
      </c>
      <c r="F25" s="88">
        <f t="shared" si="3"/>
        <v>19.286000000000001</v>
      </c>
      <c r="G25" s="88">
        <f t="shared" si="3"/>
        <v>36.891000000000005</v>
      </c>
      <c r="H25" s="88">
        <f t="shared" si="3"/>
        <v>35.335000000000001</v>
      </c>
      <c r="I25" s="88">
        <f t="shared" si="3"/>
        <v>51.823</v>
      </c>
      <c r="J25" s="88">
        <f t="shared" si="3"/>
        <v>24.762999999999998</v>
      </c>
      <c r="K25" s="88">
        <f t="shared" si="3"/>
        <v>22.163</v>
      </c>
      <c r="L25" s="88">
        <f t="shared" si="3"/>
        <v>22.649000000000001</v>
      </c>
      <c r="M25" s="88">
        <f t="shared" si="3"/>
        <v>21.83</v>
      </c>
      <c r="N25" s="88">
        <f t="shared" si="3"/>
        <v>18.725000000000001</v>
      </c>
      <c r="O25" s="88">
        <f t="shared" si="3"/>
        <v>13.15</v>
      </c>
      <c r="P25" s="88">
        <f t="shared" si="3"/>
        <v>13.129999999999999</v>
      </c>
      <c r="Q25" s="88">
        <f t="shared" si="3"/>
        <v>15.82</v>
      </c>
      <c r="R25" s="88">
        <f t="shared" si="3"/>
        <v>23.79</v>
      </c>
      <c r="S25" s="88">
        <f t="shared" si="3"/>
        <v>22.890999999999998</v>
      </c>
      <c r="T25" s="88">
        <f t="shared" si="3"/>
        <v>64.626999999999995</v>
      </c>
      <c r="U25" s="88">
        <f t="shared" si="3"/>
        <v>55.483999999999995</v>
      </c>
      <c r="V25" s="88">
        <f t="shared" si="3"/>
        <v>21.158999999999999</v>
      </c>
      <c r="W25" s="88">
        <f t="shared" si="3"/>
        <v>57.743000000000002</v>
      </c>
      <c r="X25" s="88">
        <f t="shared" si="3"/>
        <v>22.666</v>
      </c>
      <c r="Y25" s="88">
        <f t="shared" si="3"/>
        <v>31.33</v>
      </c>
      <c r="Z25" s="89">
        <f t="shared" si="3"/>
        <v>0</v>
      </c>
      <c r="AA25" s="90">
        <f t="shared" si="3"/>
        <v>684.32999999999993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35.933999999999997</v>
      </c>
      <c r="C29" s="77">
        <v>16.312999999999999</v>
      </c>
      <c r="D29" s="77">
        <v>20.344000000000001</v>
      </c>
      <c r="E29" s="77">
        <v>21.382999999999999</v>
      </c>
      <c r="F29" s="77">
        <v>21.800999999999998</v>
      </c>
      <c r="G29" s="77">
        <v>43.75</v>
      </c>
      <c r="H29" s="77">
        <v>43.923999999999999</v>
      </c>
      <c r="I29" s="77">
        <v>65.498000000000005</v>
      </c>
      <c r="J29" s="77">
        <v>44.011000000000003</v>
      </c>
      <c r="K29" s="77">
        <v>26.585000000000001</v>
      </c>
      <c r="L29" s="77">
        <v>27.353999999999999</v>
      </c>
      <c r="M29" s="77">
        <v>26.259</v>
      </c>
      <c r="N29" s="77">
        <v>23.091999999999999</v>
      </c>
      <c r="O29" s="77">
        <v>17.738</v>
      </c>
      <c r="P29" s="77">
        <v>13.13</v>
      </c>
      <c r="Q29" s="77">
        <v>19.183</v>
      </c>
      <c r="R29" s="77">
        <v>41.759</v>
      </c>
      <c r="S29" s="77">
        <v>29.943000000000001</v>
      </c>
      <c r="T29" s="77">
        <v>78.037999999999997</v>
      </c>
      <c r="U29" s="77">
        <v>67.997</v>
      </c>
      <c r="V29" s="77">
        <v>21.158999999999999</v>
      </c>
      <c r="W29" s="77">
        <v>71.661000000000001</v>
      </c>
      <c r="X29" s="77">
        <v>23.12</v>
      </c>
      <c r="Y29" s="77">
        <v>32.546999999999997</v>
      </c>
      <c r="Z29" s="78"/>
      <c r="AA29" s="79">
        <f>SUM(B29:Z29)</f>
        <v>832.52300000000002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35.933999999999997</v>
      </c>
      <c r="C31" s="62">
        <f t="shared" si="4"/>
        <v>16.312999999999999</v>
      </c>
      <c r="D31" s="62">
        <f t="shared" si="4"/>
        <v>20.344000000000001</v>
      </c>
      <c r="E31" s="62">
        <f t="shared" si="4"/>
        <v>21.382999999999999</v>
      </c>
      <c r="F31" s="62">
        <f t="shared" si="4"/>
        <v>21.800999999999998</v>
      </c>
      <c r="G31" s="62">
        <f t="shared" si="4"/>
        <v>43.75</v>
      </c>
      <c r="H31" s="62">
        <f t="shared" si="4"/>
        <v>43.923999999999999</v>
      </c>
      <c r="I31" s="62">
        <f t="shared" si="4"/>
        <v>65.498000000000005</v>
      </c>
      <c r="J31" s="62">
        <f t="shared" si="4"/>
        <v>44.011000000000003</v>
      </c>
      <c r="K31" s="62">
        <f t="shared" si="4"/>
        <v>26.585000000000001</v>
      </c>
      <c r="L31" s="62">
        <f t="shared" si="4"/>
        <v>27.353999999999999</v>
      </c>
      <c r="M31" s="62">
        <f t="shared" si="4"/>
        <v>26.259</v>
      </c>
      <c r="N31" s="62">
        <f t="shared" si="4"/>
        <v>23.091999999999999</v>
      </c>
      <c r="O31" s="62">
        <f t="shared" si="4"/>
        <v>17.738</v>
      </c>
      <c r="P31" s="62">
        <f t="shared" si="4"/>
        <v>13.13</v>
      </c>
      <c r="Q31" s="62">
        <f t="shared" si="4"/>
        <v>19.183</v>
      </c>
      <c r="R31" s="62">
        <f t="shared" si="4"/>
        <v>41.759</v>
      </c>
      <c r="S31" s="62">
        <f t="shared" si="4"/>
        <v>29.943000000000001</v>
      </c>
      <c r="T31" s="62">
        <f t="shared" si="4"/>
        <v>78.037999999999997</v>
      </c>
      <c r="U31" s="62">
        <f t="shared" si="4"/>
        <v>67.997</v>
      </c>
      <c r="V31" s="62">
        <f t="shared" si="4"/>
        <v>21.158999999999999</v>
      </c>
      <c r="W31" s="62">
        <f t="shared" si="4"/>
        <v>71.661000000000001</v>
      </c>
      <c r="X31" s="62">
        <f t="shared" si="4"/>
        <v>23.12</v>
      </c>
      <c r="Y31" s="62">
        <f t="shared" si="4"/>
        <v>32.546999999999997</v>
      </c>
      <c r="Z31" s="63">
        <f t="shared" si="4"/>
        <v>0</v>
      </c>
      <c r="AA31" s="64">
        <f t="shared" si="4"/>
        <v>832.52300000000002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>
        <v>19.3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>
        <v>40</v>
      </c>
      <c r="Q38" s="99">
        <v>21.1</v>
      </c>
      <c r="R38" s="99"/>
      <c r="S38" s="99"/>
      <c r="T38" s="99"/>
      <c r="U38" s="99"/>
      <c r="V38" s="99">
        <v>43</v>
      </c>
      <c r="W38" s="99"/>
      <c r="X38" s="99"/>
      <c r="Y38" s="99"/>
      <c r="Z38" s="100"/>
      <c r="AA38" s="79">
        <f t="shared" si="5"/>
        <v>123.4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19.3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40</v>
      </c>
      <c r="Q39" s="88">
        <f t="shared" si="6"/>
        <v>21.1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43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123.4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>
        <v>19.3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>
        <v>40</v>
      </c>
      <c r="Q46" s="99">
        <v>21.1</v>
      </c>
      <c r="R46" s="99"/>
      <c r="S46" s="99"/>
      <c r="T46" s="99"/>
      <c r="U46" s="99"/>
      <c r="V46" s="99">
        <v>43</v>
      </c>
      <c r="W46" s="99"/>
      <c r="X46" s="99"/>
      <c r="Y46" s="99"/>
      <c r="Z46" s="100"/>
      <c r="AA46" s="79">
        <f t="shared" si="7"/>
        <v>123.4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19.3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40</v>
      </c>
      <c r="Q48" s="88">
        <f t="shared" si="8"/>
        <v>21.1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43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123.4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35.934000000000005</v>
      </c>
      <c r="C51" s="88">
        <f t="shared" si="10"/>
        <v>35.613</v>
      </c>
      <c r="D51" s="88">
        <f t="shared" si="10"/>
        <v>20.344000000000001</v>
      </c>
      <c r="E51" s="88">
        <f t="shared" si="10"/>
        <v>21.382999999999999</v>
      </c>
      <c r="F51" s="88">
        <f t="shared" si="10"/>
        <v>21.801000000000002</v>
      </c>
      <c r="G51" s="88">
        <f t="shared" si="10"/>
        <v>43.750000000000007</v>
      </c>
      <c r="H51" s="88">
        <f t="shared" si="10"/>
        <v>43.923999999999999</v>
      </c>
      <c r="I51" s="88">
        <f t="shared" si="10"/>
        <v>65.498000000000005</v>
      </c>
      <c r="J51" s="88">
        <f t="shared" si="10"/>
        <v>44.010999999999996</v>
      </c>
      <c r="K51" s="88">
        <f t="shared" si="10"/>
        <v>26.585000000000001</v>
      </c>
      <c r="L51" s="88">
        <f t="shared" si="10"/>
        <v>27.353999999999999</v>
      </c>
      <c r="M51" s="88">
        <f t="shared" si="10"/>
        <v>26.259</v>
      </c>
      <c r="N51" s="88">
        <f t="shared" si="10"/>
        <v>23.092000000000002</v>
      </c>
      <c r="O51" s="88">
        <f t="shared" si="10"/>
        <v>17.738</v>
      </c>
      <c r="P51" s="88">
        <f t="shared" si="10"/>
        <v>53.129999999999995</v>
      </c>
      <c r="Q51" s="88">
        <f t="shared" si="10"/>
        <v>40.283000000000001</v>
      </c>
      <c r="R51" s="88">
        <f t="shared" si="10"/>
        <v>41.759</v>
      </c>
      <c r="S51" s="88">
        <f t="shared" si="10"/>
        <v>29.942999999999998</v>
      </c>
      <c r="T51" s="88">
        <f t="shared" si="10"/>
        <v>78.037999999999997</v>
      </c>
      <c r="U51" s="88">
        <f t="shared" si="10"/>
        <v>67.997</v>
      </c>
      <c r="V51" s="88">
        <f t="shared" si="10"/>
        <v>64.158999999999992</v>
      </c>
      <c r="W51" s="88">
        <f t="shared" si="10"/>
        <v>71.661000000000001</v>
      </c>
      <c r="X51" s="88">
        <f t="shared" si="10"/>
        <v>23.12</v>
      </c>
      <c r="Y51" s="88">
        <f t="shared" si="10"/>
        <v>32.546999999999997</v>
      </c>
      <c r="Z51" s="89">
        <f t="shared" si="10"/>
        <v>0</v>
      </c>
      <c r="AA51" s="104">
        <f>SUM(B51:Z51)</f>
        <v>955.92299999999989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45392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>
        <v>19.3</v>
      </c>
      <c r="D4" s="18">
        <v>-20.3</v>
      </c>
      <c r="E4" s="18">
        <v>-21.4</v>
      </c>
      <c r="F4" s="18">
        <v>-21.8</v>
      </c>
      <c r="G4" s="18"/>
      <c r="H4" s="18"/>
      <c r="I4" s="18"/>
      <c r="J4" s="18"/>
      <c r="K4" s="18"/>
      <c r="L4" s="18"/>
      <c r="M4" s="18"/>
      <c r="N4" s="18"/>
      <c r="O4" s="18"/>
      <c r="P4" s="18">
        <v>40</v>
      </c>
      <c r="Q4" s="18">
        <v>21.1</v>
      </c>
      <c r="R4" s="18"/>
      <c r="S4" s="18"/>
      <c r="T4" s="18">
        <v>-63.5</v>
      </c>
      <c r="U4" s="18">
        <v>-36.5</v>
      </c>
      <c r="V4" s="18">
        <v>43</v>
      </c>
      <c r="W4" s="18">
        <v>-63.5</v>
      </c>
      <c r="X4" s="18"/>
      <c r="Y4" s="18"/>
      <c r="Z4" s="19"/>
      <c r="AA4" s="111">
        <f>SUM(B4:Z4)</f>
        <v>-103.6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66.31</v>
      </c>
      <c r="C7" s="117">
        <v>64.22</v>
      </c>
      <c r="D7" s="117">
        <v>58.55</v>
      </c>
      <c r="E7" s="117">
        <v>55.4</v>
      </c>
      <c r="F7" s="117">
        <v>56.5</v>
      </c>
      <c r="G7" s="117">
        <v>65.25</v>
      </c>
      <c r="H7" s="117">
        <v>77.5</v>
      </c>
      <c r="I7" s="117">
        <v>93.46</v>
      </c>
      <c r="J7" s="117">
        <v>73.97</v>
      </c>
      <c r="K7" s="117">
        <v>55.44</v>
      </c>
      <c r="L7" s="117">
        <v>34.520000000000003</v>
      </c>
      <c r="M7" s="117">
        <v>23.03</v>
      </c>
      <c r="N7" s="117">
        <v>15.34</v>
      </c>
      <c r="O7" s="117">
        <v>9.86</v>
      </c>
      <c r="P7" s="117">
        <v>20.399999999999999</v>
      </c>
      <c r="Q7" s="117">
        <v>33</v>
      </c>
      <c r="R7" s="117">
        <v>58.09</v>
      </c>
      <c r="S7" s="117">
        <v>72.34</v>
      </c>
      <c r="T7" s="117">
        <v>89.98</v>
      </c>
      <c r="U7" s="117">
        <v>130.41999999999999</v>
      </c>
      <c r="V7" s="117">
        <v>135</v>
      </c>
      <c r="W7" s="117">
        <v>99.48</v>
      </c>
      <c r="X7" s="117">
        <v>83.08</v>
      </c>
      <c r="Y7" s="117">
        <v>73.180000000000007</v>
      </c>
      <c r="Z7" s="118"/>
      <c r="AA7" s="119">
        <f>IF(SUM(B7:Z7)&lt;&gt;0,AVERAGEIF(B7:Z7,"&lt;&gt;"""),"")</f>
        <v>64.346666666666678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>
        <v>20.3</v>
      </c>
      <c r="E15" s="133">
        <v>21.4</v>
      </c>
      <c r="F15" s="133">
        <v>21.8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>
        <v>63.5</v>
      </c>
      <c r="U15" s="133">
        <v>36.5</v>
      </c>
      <c r="V15" s="133"/>
      <c r="W15" s="133">
        <v>63.5</v>
      </c>
      <c r="X15" s="133"/>
      <c r="Y15" s="133"/>
      <c r="Z15" s="131"/>
      <c r="AA15" s="132">
        <f t="shared" si="0"/>
        <v>227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20.3</v>
      </c>
      <c r="E16" s="135">
        <f t="shared" si="1"/>
        <v>21.4</v>
      </c>
      <c r="F16" s="135">
        <f t="shared" si="1"/>
        <v>21.8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63.5</v>
      </c>
      <c r="U16" s="135">
        <f t="shared" si="1"/>
        <v>36.5</v>
      </c>
      <c r="V16" s="135">
        <f t="shared" si="1"/>
        <v>0</v>
      </c>
      <c r="W16" s="135">
        <f t="shared" si="1"/>
        <v>63.5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227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>
        <v>19.3</v>
      </c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>
        <v>40</v>
      </c>
      <c r="Q23" s="133">
        <v>21.1</v>
      </c>
      <c r="R23" s="133"/>
      <c r="S23" s="133"/>
      <c r="T23" s="133"/>
      <c r="U23" s="133"/>
      <c r="V23" s="133">
        <v>43</v>
      </c>
      <c r="W23" s="133"/>
      <c r="X23" s="133"/>
      <c r="Y23" s="133"/>
      <c r="Z23" s="131"/>
      <c r="AA23" s="132">
        <f t="shared" si="2"/>
        <v>123.4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19.3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40</v>
      </c>
      <c r="Q24" s="135">
        <f t="shared" si="3"/>
        <v>21.1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43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123.4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2024-04-09T13:17:30Z</dcterms:created>
  <dcterms:modified xsi:type="dcterms:W3CDTF">2024-04-09T13:17:31Z</dcterms:modified>
</cp:coreProperties>
</file>