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33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AA39" i="5" s="1"/>
  <c r="B39" i="5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51" i="5" s="1"/>
  <c r="AA24" i="5"/>
  <c r="AA23" i="5"/>
  <c r="AA22" i="5"/>
  <c r="AA21" i="5"/>
  <c r="AA20" i="5"/>
  <c r="AA25" i="5" s="1"/>
  <c r="AA19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6" i="5" s="1"/>
  <c r="AA10" i="5"/>
  <c r="AA7" i="5"/>
  <c r="AA4" i="5"/>
  <c r="Z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M51" i="4" s="1"/>
  <c r="L16" i="4"/>
  <c r="L51" i="4" s="1"/>
  <c r="K16" i="4"/>
  <c r="K51" i="4" s="1"/>
  <c r="J16" i="4"/>
  <c r="J51" i="4" s="1"/>
  <c r="I16" i="4"/>
  <c r="I51" i="4" s="1"/>
  <c r="H16" i="4"/>
  <c r="H51" i="4" s="1"/>
  <c r="G16" i="4"/>
  <c r="G51" i="4" s="1"/>
  <c r="F16" i="4"/>
  <c r="F51" i="4" s="1"/>
  <c r="E16" i="4"/>
  <c r="E51" i="4" s="1"/>
  <c r="D16" i="4"/>
  <c r="D51" i="4" s="1"/>
  <c r="C16" i="4"/>
  <c r="C51" i="4" s="1"/>
  <c r="B16" i="4"/>
  <c r="B51" i="4" s="1"/>
  <c r="AA51" i="4" s="1"/>
  <c r="AA15" i="4"/>
  <c r="AA14" i="4"/>
  <c r="AA13" i="4"/>
  <c r="AA12" i="4"/>
  <c r="AA11" i="4"/>
  <c r="AA10" i="4"/>
  <c r="AA16" i="4" s="1"/>
  <c r="AA7" i="4"/>
  <c r="AA4" i="4"/>
</calcChain>
</file>

<file path=xl/sharedStrings.xml><?xml version="1.0" encoding="utf-8"?>
<sst xmlns="http://schemas.openxmlformats.org/spreadsheetml/2006/main" count="117" uniqueCount="53">
  <si>
    <t>Publication on: 07/04/2024 16:21:00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</si>
  <si>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</si>
  <si>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</si>
  <si>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</si>
  <si>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</si>
  <si>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</si>
  <si>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</si>
  <si>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</si>
  <si>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</si>
  <si>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</si>
  <si>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</si>
  <si>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</si>
  <si>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</si>
  <si>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</si>
  <si>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</si>
  <si>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</si>
  <si>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</si>
  <si>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</si>
  <si>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</si>
  <si>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</si>
  <si>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</si>
  <si>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</si>
  <si>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</si>
  <si>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</si>
  <si>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</si>
  <si>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</si>
  <si>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</si>
  <si>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</si>
  <si>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</si>
  <si>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</si>
  <si>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</si>
  <si>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</si>
  <si>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</si>
  <si>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</si>
  <si>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</si>
  <si>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</si>
  <si>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</si>
  <si>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</si>
  <si>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</si>
  <si>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</si>
  <si>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</si>
  <si>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</si>
  <si>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</si>
  <si>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</si>
  <si>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</si>
  <si>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</si>
  <si>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</si>
  <si>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</si>
  <si>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</si>
  <si>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</si>
  <si>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</si>
  <si>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Complementary Regional Intraday '1' Market</t>
  </si>
  <si>
    <t>Complementary Regional Intraday '1'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</si>
</sst>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42F4-4113-B0AD-2B8B6DD22E7D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42F4-4113-B0AD-2B8B6DD22E7D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33.402000000000001</c:v>
                </c:pt>
                <c:pt idx="1">
                  <c:v>14.064</c:v>
                </c:pt>
                <c:pt idx="2">
                  <c:v>17.895</c:v>
                </c:pt>
                <c:pt idx="3">
                  <c:v>26.579000000000001</c:v>
                </c:pt>
                <c:pt idx="5">
                  <c:v>6.101</c:v>
                </c:pt>
                <c:pt idx="6">
                  <c:v>100.005</c:v>
                </c:pt>
                <c:pt idx="17">
                  <c:v>3.8650000000000002</c:v>
                </c:pt>
                <c:pt idx="18">
                  <c:v>69.329000000000008</c:v>
                </c:pt>
                <c:pt idx="19">
                  <c:v>35.667000000000002</c:v>
                </c:pt>
                <c:pt idx="20">
                  <c:v>32.799999999999997</c:v>
                </c:pt>
                <c:pt idx="21">
                  <c:v>32.718000000000004</c:v>
                </c:pt>
                <c:pt idx="22">
                  <c:v>28.489000000000001</c:v>
                </c:pt>
                <c:pt idx="23">
                  <c:v>23.25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F4-4113-B0AD-2B8B6DD22E7D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0</c:v>
                </c:pt>
                <c:pt idx="1">
                  <c:v>9.4</c:v>
                </c:pt>
                <c:pt idx="2">
                  <c:v>24.7</c:v>
                </c:pt>
                <c:pt idx="3">
                  <c:v>7.6</c:v>
                </c:pt>
                <c:pt idx="4">
                  <c:v>43.5</c:v>
                </c:pt>
                <c:pt idx="5">
                  <c:v>19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F4-4113-B0AD-2B8B6DD22E7D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1">
                  <c:v>3.3000000000000002E-2</c:v>
                </c:pt>
                <c:pt idx="5">
                  <c:v>0.214</c:v>
                </c:pt>
                <c:pt idx="6">
                  <c:v>6.4829999999999997</c:v>
                </c:pt>
                <c:pt idx="8">
                  <c:v>15.734999999999998</c:v>
                </c:pt>
                <c:pt idx="9">
                  <c:v>0.628</c:v>
                </c:pt>
                <c:pt idx="10">
                  <c:v>37.129000000000005</c:v>
                </c:pt>
                <c:pt idx="11">
                  <c:v>38.71</c:v>
                </c:pt>
                <c:pt idx="12">
                  <c:v>39.507000000000005</c:v>
                </c:pt>
                <c:pt idx="13">
                  <c:v>40.018000000000008</c:v>
                </c:pt>
                <c:pt idx="14">
                  <c:v>38.445</c:v>
                </c:pt>
                <c:pt idx="15">
                  <c:v>34.310999999999993</c:v>
                </c:pt>
                <c:pt idx="16">
                  <c:v>11.682</c:v>
                </c:pt>
                <c:pt idx="17">
                  <c:v>5.1180000000000003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F4-4113-B0AD-2B8B6DD22E7D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5-42F4-4113-B0AD-2B8B6DD22E7D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6-42F4-4113-B0AD-2B8B6DD22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33.402000000000001</c:v>
                </c:pt>
                <c:pt idx="1">
                  <c:v>23.493000000000002</c:v>
                </c:pt>
                <c:pt idx="2">
                  <c:v>42.622</c:v>
                </c:pt>
                <c:pt idx="3">
                  <c:v>34.164000000000001</c:v>
                </c:pt>
                <c:pt idx="4">
                  <c:v>43.515999999999991</c:v>
                </c:pt>
                <c:pt idx="5">
                  <c:v>25.338999999999999</c:v>
                </c:pt>
                <c:pt idx="6">
                  <c:v>251.459</c:v>
                </c:pt>
                <c:pt idx="7">
                  <c:v>125</c:v>
                </c:pt>
                <c:pt idx="8">
                  <c:v>18.734999999999999</c:v>
                </c:pt>
                <c:pt idx="9">
                  <c:v>23.628</c:v>
                </c:pt>
                <c:pt idx="10">
                  <c:v>37.128999999999998</c:v>
                </c:pt>
                <c:pt idx="11">
                  <c:v>38.893000000000001</c:v>
                </c:pt>
                <c:pt idx="12">
                  <c:v>39.689</c:v>
                </c:pt>
                <c:pt idx="13">
                  <c:v>40.018000000000001</c:v>
                </c:pt>
                <c:pt idx="14">
                  <c:v>38.445</c:v>
                </c:pt>
                <c:pt idx="15">
                  <c:v>34.311</c:v>
                </c:pt>
                <c:pt idx="16">
                  <c:v>11.682</c:v>
                </c:pt>
                <c:pt idx="17">
                  <c:v>8.9830000000000005</c:v>
                </c:pt>
                <c:pt idx="18">
                  <c:v>69.329000000000008</c:v>
                </c:pt>
                <c:pt idx="19">
                  <c:v>35.667000000000002</c:v>
                </c:pt>
                <c:pt idx="20">
                  <c:v>32.799999999999997</c:v>
                </c:pt>
                <c:pt idx="21">
                  <c:v>32.717999999999996</c:v>
                </c:pt>
                <c:pt idx="22">
                  <c:v>28.489000000000001</c:v>
                </c:pt>
                <c:pt idx="23">
                  <c:v>23.25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2F4-4113-B0AD-2B8B6DD22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66.209999999999994</c:v>
                </c:pt>
                <c:pt idx="1">
                  <c:v>65.37</c:v>
                </c:pt>
                <c:pt idx="2">
                  <c:v>61.12</c:v>
                </c:pt>
                <c:pt idx="3">
                  <c:v>64.19</c:v>
                </c:pt>
                <c:pt idx="4">
                  <c:v>64.569999999999993</c:v>
                </c:pt>
                <c:pt idx="5">
                  <c:v>71.8</c:v>
                </c:pt>
                <c:pt idx="6">
                  <c:v>95.1</c:v>
                </c:pt>
                <c:pt idx="7">
                  <c:v>88</c:v>
                </c:pt>
                <c:pt idx="8">
                  <c:v>50.27</c:v>
                </c:pt>
                <c:pt idx="9">
                  <c:v>26.21</c:v>
                </c:pt>
                <c:pt idx="10">
                  <c:v>10.55</c:v>
                </c:pt>
                <c:pt idx="11">
                  <c:v>10.54</c:v>
                </c:pt>
                <c:pt idx="12">
                  <c:v>10.53</c:v>
                </c:pt>
                <c:pt idx="13">
                  <c:v>10.53</c:v>
                </c:pt>
                <c:pt idx="14">
                  <c:v>10.53</c:v>
                </c:pt>
                <c:pt idx="15">
                  <c:v>20.5</c:v>
                </c:pt>
                <c:pt idx="16">
                  <c:v>53.06</c:v>
                </c:pt>
                <c:pt idx="17">
                  <c:v>71.98</c:v>
                </c:pt>
                <c:pt idx="18">
                  <c:v>89.53</c:v>
                </c:pt>
                <c:pt idx="19">
                  <c:v>79.8</c:v>
                </c:pt>
                <c:pt idx="20">
                  <c:v>75.45</c:v>
                </c:pt>
                <c:pt idx="21">
                  <c:v>67.53</c:v>
                </c:pt>
                <c:pt idx="22">
                  <c:v>67.02</c:v>
                </c:pt>
                <c:pt idx="23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2F4-4113-B0AD-2B8B6DD22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12" sqref="O12"/>
    </sheetView>
  </sheetViews>
  <sheetFormatPr defaultColWidth="9.140625" defaultRowHeight="15.95" customHeight="1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45390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33.402000000000001</v>
      </c>
      <c r="C4" s="18">
        <v>23.497</v>
      </c>
      <c r="D4" s="18">
        <v>42.594999999999999</v>
      </c>
      <c r="E4" s="18">
        <v>34.179000000000002</v>
      </c>
      <c r="F4" s="18">
        <v>43.5</v>
      </c>
      <c r="G4" s="18">
        <v>25.315000000000001</v>
      </c>
      <c r="H4" s="18">
        <v>251.488</v>
      </c>
      <c r="I4" s="18">
        <v>125</v>
      </c>
      <c r="J4" s="18">
        <v>18.734999999999996</v>
      </c>
      <c r="K4" s="18">
        <v>23.628</v>
      </c>
      <c r="L4" s="18">
        <v>37.129000000000005</v>
      </c>
      <c r="M4" s="18">
        <v>38.893000000000001</v>
      </c>
      <c r="N4" s="18">
        <v>39.689000000000007</v>
      </c>
      <c r="O4" s="18">
        <v>40.018000000000008</v>
      </c>
      <c r="P4" s="18">
        <v>38.445</v>
      </c>
      <c r="Q4" s="18">
        <v>34.310999999999993</v>
      </c>
      <c r="R4" s="18">
        <v>11.682</v>
      </c>
      <c r="S4" s="18">
        <v>8.9830000000000005</v>
      </c>
      <c r="T4" s="18">
        <v>69.329000000000008</v>
      </c>
      <c r="U4" s="18">
        <v>35.667000000000002</v>
      </c>
      <c r="V4" s="18">
        <v>32.799999999999997</v>
      </c>
      <c r="W4" s="18">
        <v>32.718000000000004</v>
      </c>
      <c r="X4" s="18">
        <v>28.489000000000001</v>
      </c>
      <c r="Y4" s="18">
        <v>23.25</v>
      </c>
      <c r="Z4" s="19"/>
      <c r="AA4" s="20">
        <f>SUM(B4:Z4)</f>
        <v>1092.7420000000002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66.209999999999994</v>
      </c>
      <c r="C7" s="28">
        <v>65.37</v>
      </c>
      <c r="D7" s="28">
        <v>61.12</v>
      </c>
      <c r="E7" s="28">
        <v>64.19</v>
      </c>
      <c r="F7" s="28">
        <v>64.569999999999993</v>
      </c>
      <c r="G7" s="28">
        <v>71.8</v>
      </c>
      <c r="H7" s="28">
        <v>95.1</v>
      </c>
      <c r="I7" s="28">
        <v>88</v>
      </c>
      <c r="J7" s="28">
        <v>50.27</v>
      </c>
      <c r="K7" s="28">
        <v>26.21</v>
      </c>
      <c r="L7" s="28">
        <v>10.55</v>
      </c>
      <c r="M7" s="28">
        <v>10.54</v>
      </c>
      <c r="N7" s="28">
        <v>10.53</v>
      </c>
      <c r="O7" s="28">
        <v>10.53</v>
      </c>
      <c r="P7" s="28">
        <v>10.53</v>
      </c>
      <c r="Q7" s="28">
        <v>20.5</v>
      </c>
      <c r="R7" s="28">
        <v>53.06</v>
      </c>
      <c r="S7" s="28">
        <v>71.98</v>
      </c>
      <c r="T7" s="28">
        <v>89.53</v>
      </c>
      <c r="U7" s="28">
        <v>79.8</v>
      </c>
      <c r="V7" s="28">
        <v>75.45</v>
      </c>
      <c r="W7" s="28">
        <v>67.53</v>
      </c>
      <c r="X7" s="28">
        <v>67.02</v>
      </c>
      <c r="Y7" s="28">
        <v>62</v>
      </c>
      <c r="Z7" s="29"/>
      <c r="AA7" s="30">
        <f>IF(SUM(B7:Z7)&lt;&gt;0,AVERAGEIF(B7:Z7,"&lt;&gt;"""),"")</f>
        <v>53.849583333333328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>
        <v>33.402000000000001</v>
      </c>
      <c r="C12" s="52">
        <v>14.064</v>
      </c>
      <c r="D12" s="52">
        <v>17.895</v>
      </c>
      <c r="E12" s="52">
        <v>26.579000000000001</v>
      </c>
      <c r="F12" s="52"/>
      <c r="G12" s="52">
        <v>6.101</v>
      </c>
      <c r="H12" s="52">
        <v>100.005</v>
      </c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>
        <v>3.8650000000000002</v>
      </c>
      <c r="T12" s="52">
        <v>69.329000000000008</v>
      </c>
      <c r="U12" s="52">
        <v>35.667000000000002</v>
      </c>
      <c r="V12" s="52">
        <v>32.799999999999997</v>
      </c>
      <c r="W12" s="52">
        <v>32.718000000000004</v>
      </c>
      <c r="X12" s="52">
        <v>28.489000000000001</v>
      </c>
      <c r="Y12" s="52">
        <v>23.25</v>
      </c>
      <c r="Z12" s="53"/>
      <c r="AA12" s="54">
        <f t="shared" si="0"/>
        <v>424.16400000000004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>
        <v>3.3000000000000002E-2</v>
      </c>
      <c r="D14" s="57"/>
      <c r="E14" s="57"/>
      <c r="F14" s="57"/>
      <c r="G14" s="57">
        <v>0.214</v>
      </c>
      <c r="H14" s="57">
        <v>6.4829999999999997</v>
      </c>
      <c r="I14" s="57"/>
      <c r="J14" s="57">
        <v>15.734999999999998</v>
      </c>
      <c r="K14" s="57">
        <v>0.628</v>
      </c>
      <c r="L14" s="57">
        <v>37.129000000000005</v>
      </c>
      <c r="M14" s="57">
        <v>38.71</v>
      </c>
      <c r="N14" s="57">
        <v>39.507000000000005</v>
      </c>
      <c r="O14" s="57">
        <v>40.018000000000008</v>
      </c>
      <c r="P14" s="57">
        <v>38.445</v>
      </c>
      <c r="Q14" s="57">
        <v>34.310999999999993</v>
      </c>
      <c r="R14" s="57">
        <v>11.682</v>
      </c>
      <c r="S14" s="57">
        <v>5.1180000000000003</v>
      </c>
      <c r="T14" s="57"/>
      <c r="U14" s="57"/>
      <c r="V14" s="57"/>
      <c r="W14" s="57"/>
      <c r="X14" s="57"/>
      <c r="Y14" s="57"/>
      <c r="Z14" s="58"/>
      <c r="AA14" s="59">
        <f t="shared" si="0"/>
        <v>268.01300000000003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33.402000000000001</v>
      </c>
      <c r="C16" s="62">
        <f t="shared" ref="C16:Z16" si="1">IF(LEN(C$2)&gt;0,SUM(C10:C15),"")</f>
        <v>14.097</v>
      </c>
      <c r="D16" s="62">
        <f t="shared" si="1"/>
        <v>17.895</v>
      </c>
      <c r="E16" s="62">
        <f t="shared" si="1"/>
        <v>26.579000000000001</v>
      </c>
      <c r="F16" s="62">
        <f t="shared" si="1"/>
        <v>0</v>
      </c>
      <c r="G16" s="62">
        <f t="shared" si="1"/>
        <v>6.3150000000000004</v>
      </c>
      <c r="H16" s="62">
        <f t="shared" si="1"/>
        <v>106.488</v>
      </c>
      <c r="I16" s="62">
        <f t="shared" si="1"/>
        <v>0</v>
      </c>
      <c r="J16" s="62">
        <f t="shared" si="1"/>
        <v>15.734999999999998</v>
      </c>
      <c r="K16" s="62">
        <f t="shared" si="1"/>
        <v>0.628</v>
      </c>
      <c r="L16" s="62">
        <f t="shared" si="1"/>
        <v>37.129000000000005</v>
      </c>
      <c r="M16" s="62">
        <f t="shared" si="1"/>
        <v>38.71</v>
      </c>
      <c r="N16" s="62">
        <f t="shared" si="1"/>
        <v>39.507000000000005</v>
      </c>
      <c r="O16" s="62">
        <f t="shared" si="1"/>
        <v>40.018000000000008</v>
      </c>
      <c r="P16" s="62">
        <f t="shared" si="1"/>
        <v>38.445</v>
      </c>
      <c r="Q16" s="62">
        <f t="shared" si="1"/>
        <v>34.310999999999993</v>
      </c>
      <c r="R16" s="62">
        <f t="shared" si="1"/>
        <v>11.682</v>
      </c>
      <c r="S16" s="62">
        <f t="shared" si="1"/>
        <v>8.9830000000000005</v>
      </c>
      <c r="T16" s="62">
        <f t="shared" si="1"/>
        <v>69.329000000000008</v>
      </c>
      <c r="U16" s="62">
        <f t="shared" si="1"/>
        <v>35.667000000000002</v>
      </c>
      <c r="V16" s="62">
        <f t="shared" si="1"/>
        <v>32.799999999999997</v>
      </c>
      <c r="W16" s="62">
        <f t="shared" si="1"/>
        <v>32.718000000000004</v>
      </c>
      <c r="X16" s="62">
        <f t="shared" si="1"/>
        <v>28.489000000000001</v>
      </c>
      <c r="Y16" s="62">
        <f t="shared" si="1"/>
        <v>23.25</v>
      </c>
      <c r="Z16" s="63" t="str">
        <f t="shared" si="1"/>
        <v/>
      </c>
      <c r="AA16" s="64">
        <f>SUM(AA10:AA15)</f>
        <v>692.17700000000013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>
        <v>145</v>
      </c>
      <c r="I19" s="72">
        <v>125</v>
      </c>
      <c r="J19" s="72">
        <v>3</v>
      </c>
      <c r="K19" s="72">
        <v>23</v>
      </c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296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79">
        <f t="shared" si="2"/>
        <v>0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>
        <v>0.183</v>
      </c>
      <c r="N21" s="81">
        <v>0.182</v>
      </c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78"/>
      <c r="AA21" s="79">
        <f t="shared" si="2"/>
        <v>0.36499999999999999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0</v>
      </c>
      <c r="C25" s="88">
        <f t="shared" ref="C25:Z25" si="3">IF(LEN(C$2)&gt;0,SUM(C19:C24),"")</f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145</v>
      </c>
      <c r="I25" s="88">
        <f t="shared" si="3"/>
        <v>125</v>
      </c>
      <c r="J25" s="88">
        <f t="shared" si="3"/>
        <v>3</v>
      </c>
      <c r="K25" s="88">
        <f t="shared" si="3"/>
        <v>23</v>
      </c>
      <c r="L25" s="88">
        <f t="shared" si="3"/>
        <v>0</v>
      </c>
      <c r="M25" s="88">
        <f t="shared" si="3"/>
        <v>0.183</v>
      </c>
      <c r="N25" s="88">
        <f t="shared" si="3"/>
        <v>0.182</v>
      </c>
      <c r="O25" s="88">
        <f t="shared" si="3"/>
        <v>0</v>
      </c>
      <c r="P25" s="88">
        <f t="shared" si="3"/>
        <v>0</v>
      </c>
      <c r="Q25" s="88">
        <f t="shared" si="3"/>
        <v>0</v>
      </c>
      <c r="R25" s="88">
        <f t="shared" si="3"/>
        <v>0</v>
      </c>
      <c r="S25" s="88">
        <f t="shared" si="3"/>
        <v>0</v>
      </c>
      <c r="T25" s="88">
        <f t="shared" si="3"/>
        <v>0</v>
      </c>
      <c r="U25" s="88">
        <f t="shared" si="3"/>
        <v>0</v>
      </c>
      <c r="V25" s="88">
        <f t="shared" si="3"/>
        <v>0</v>
      </c>
      <c r="W25" s="88">
        <f t="shared" si="3"/>
        <v>0</v>
      </c>
      <c r="X25" s="88">
        <f t="shared" si="3"/>
        <v>0</v>
      </c>
      <c r="Y25" s="88">
        <f t="shared" si="3"/>
        <v>0</v>
      </c>
      <c r="Z25" s="89" t="str">
        <f t="shared" si="3"/>
        <v/>
      </c>
      <c r="AA25" s="90">
        <f>SUM(AA19:AA24)</f>
        <v>296.36500000000001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33.402000000000001</v>
      </c>
      <c r="C29" s="77">
        <v>14.097</v>
      </c>
      <c r="D29" s="77">
        <v>17.895</v>
      </c>
      <c r="E29" s="77">
        <v>26.579000000000001</v>
      </c>
      <c r="F29" s="77"/>
      <c r="G29" s="77">
        <v>6.3150000000000004</v>
      </c>
      <c r="H29" s="77">
        <v>251.488</v>
      </c>
      <c r="I29" s="77">
        <v>125</v>
      </c>
      <c r="J29" s="77">
        <v>18.734999999999999</v>
      </c>
      <c r="K29" s="77">
        <v>23.628</v>
      </c>
      <c r="L29" s="77">
        <v>37.128999999999998</v>
      </c>
      <c r="M29" s="77">
        <v>38.893000000000001</v>
      </c>
      <c r="N29" s="77">
        <v>39.689</v>
      </c>
      <c r="O29" s="77">
        <v>40.018000000000001</v>
      </c>
      <c r="P29" s="77">
        <v>38.445</v>
      </c>
      <c r="Q29" s="77">
        <v>34.311</v>
      </c>
      <c r="R29" s="77">
        <v>11.682</v>
      </c>
      <c r="S29" s="77">
        <v>8.9830000000000005</v>
      </c>
      <c r="T29" s="77">
        <v>69.328999999999994</v>
      </c>
      <c r="U29" s="77">
        <v>35.667000000000002</v>
      </c>
      <c r="V29" s="77">
        <v>32.799999999999997</v>
      </c>
      <c r="W29" s="77">
        <v>32.718000000000004</v>
      </c>
      <c r="X29" s="77">
        <v>28.489000000000001</v>
      </c>
      <c r="Y29" s="77">
        <v>23.25</v>
      </c>
      <c r="Z29" s="78"/>
      <c r="AA29" s="79">
        <f>SUM(B29:Z29)</f>
        <v>988.54200000000003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25</v>
      </c>
      <c r="B31" s="61">
        <f>IF(LEN(B$2)&gt;0,SUM(B28:B30),"")</f>
        <v>33.402000000000001</v>
      </c>
      <c r="C31" s="62">
        <f t="shared" ref="C31:Z31" si="4">IF(LEN(C$2)&gt;0,SUM(C28:C30),"")</f>
        <v>14.097</v>
      </c>
      <c r="D31" s="62">
        <f t="shared" si="4"/>
        <v>17.895</v>
      </c>
      <c r="E31" s="62">
        <f t="shared" si="4"/>
        <v>26.579000000000001</v>
      </c>
      <c r="F31" s="62">
        <f t="shared" si="4"/>
        <v>0</v>
      </c>
      <c r="G31" s="62">
        <f t="shared" si="4"/>
        <v>6.3150000000000004</v>
      </c>
      <c r="H31" s="62">
        <f t="shared" si="4"/>
        <v>251.488</v>
      </c>
      <c r="I31" s="62">
        <f t="shared" si="4"/>
        <v>125</v>
      </c>
      <c r="J31" s="62">
        <f t="shared" si="4"/>
        <v>18.734999999999999</v>
      </c>
      <c r="K31" s="62">
        <f t="shared" si="4"/>
        <v>23.628</v>
      </c>
      <c r="L31" s="62">
        <f t="shared" si="4"/>
        <v>37.128999999999998</v>
      </c>
      <c r="M31" s="62">
        <f t="shared" si="4"/>
        <v>38.893000000000001</v>
      </c>
      <c r="N31" s="62">
        <f t="shared" si="4"/>
        <v>39.689</v>
      </c>
      <c r="O31" s="62">
        <f t="shared" si="4"/>
        <v>40.018000000000001</v>
      </c>
      <c r="P31" s="62">
        <f t="shared" si="4"/>
        <v>38.445</v>
      </c>
      <c r="Q31" s="62">
        <f t="shared" si="4"/>
        <v>34.311</v>
      </c>
      <c r="R31" s="62">
        <f t="shared" si="4"/>
        <v>11.682</v>
      </c>
      <c r="S31" s="62">
        <f t="shared" si="4"/>
        <v>8.9830000000000005</v>
      </c>
      <c r="T31" s="62">
        <f t="shared" si="4"/>
        <v>69.328999999999994</v>
      </c>
      <c r="U31" s="62">
        <f t="shared" si="4"/>
        <v>35.667000000000002</v>
      </c>
      <c r="V31" s="62">
        <f t="shared" si="4"/>
        <v>32.799999999999997</v>
      </c>
      <c r="W31" s="62">
        <f t="shared" si="4"/>
        <v>32.718000000000004</v>
      </c>
      <c r="X31" s="62">
        <f t="shared" si="4"/>
        <v>28.489000000000001</v>
      </c>
      <c r="Y31" s="62">
        <f t="shared" si="4"/>
        <v>23.25</v>
      </c>
      <c r="Z31" s="63" t="str">
        <f t="shared" si="4"/>
        <v/>
      </c>
      <c r="AA31" s="64">
        <f>SUM(AA28:AA30)</f>
        <v>988.54200000000003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28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29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30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31</v>
      </c>
      <c r="B38" s="98"/>
      <c r="C38" s="99">
        <v>9.4</v>
      </c>
      <c r="D38" s="99">
        <v>24.7</v>
      </c>
      <c r="E38" s="99">
        <v>7.6</v>
      </c>
      <c r="F38" s="99">
        <v>43.5</v>
      </c>
      <c r="G38" s="99">
        <v>19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104.2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0</v>
      </c>
      <c r="C39" s="88">
        <f t="shared" si="6"/>
        <v>9.4</v>
      </c>
      <c r="D39" s="88">
        <f t="shared" si="6"/>
        <v>24.7</v>
      </c>
      <c r="E39" s="88">
        <f t="shared" si="6"/>
        <v>7.6</v>
      </c>
      <c r="F39" s="88">
        <f t="shared" si="6"/>
        <v>43.5</v>
      </c>
      <c r="G39" s="88">
        <f t="shared" si="6"/>
        <v>19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 t="str">
        <f t="shared" si="6"/>
        <v/>
      </c>
      <c r="AA39" s="90">
        <f t="shared" si="5"/>
        <v>104.2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>
        <v>9.4</v>
      </c>
      <c r="D46" s="99">
        <v>24.7</v>
      </c>
      <c r="E46" s="99">
        <v>7.6</v>
      </c>
      <c r="F46" s="99">
        <v>43.5</v>
      </c>
      <c r="G46" s="99">
        <v>19</v>
      </c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104.2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>
        <f>IF(LEN(B$2)&gt;0,SUM(B42:B47),"")</f>
        <v>0</v>
      </c>
      <c r="C48" s="88">
        <f t="shared" ref="C48:Z48" si="8">IF(LEN(C$2)&gt;0,SUM(C42:C47),"")</f>
        <v>9.4</v>
      </c>
      <c r="D48" s="88">
        <f t="shared" si="8"/>
        <v>24.7</v>
      </c>
      <c r="E48" s="88">
        <f t="shared" si="8"/>
        <v>7.6</v>
      </c>
      <c r="F48" s="88">
        <f t="shared" si="8"/>
        <v>43.5</v>
      </c>
      <c r="G48" s="88">
        <f t="shared" si="8"/>
        <v>19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 t="str">
        <f t="shared" si="8"/>
        <v/>
      </c>
      <c r="AA48" s="90">
        <f t="shared" si="7"/>
        <v>104.2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33.402000000000001</v>
      </c>
      <c r="C51" s="88">
        <f t="shared" si="10"/>
        <v>23.497</v>
      </c>
      <c r="D51" s="88">
        <f t="shared" si="10"/>
        <v>42.594999999999999</v>
      </c>
      <c r="E51" s="88">
        <f t="shared" si="10"/>
        <v>34.179000000000002</v>
      </c>
      <c r="F51" s="88">
        <f t="shared" si="10"/>
        <v>43.5</v>
      </c>
      <c r="G51" s="88">
        <f t="shared" si="10"/>
        <v>25.315000000000001</v>
      </c>
      <c r="H51" s="88">
        <f t="shared" si="10"/>
        <v>251.488</v>
      </c>
      <c r="I51" s="88">
        <f t="shared" si="10"/>
        <v>125</v>
      </c>
      <c r="J51" s="88">
        <f t="shared" si="10"/>
        <v>18.734999999999999</v>
      </c>
      <c r="K51" s="88">
        <f t="shared" si="10"/>
        <v>23.628</v>
      </c>
      <c r="L51" s="88">
        <f t="shared" si="10"/>
        <v>37.129000000000005</v>
      </c>
      <c r="M51" s="88">
        <f t="shared" si="10"/>
        <v>38.893000000000001</v>
      </c>
      <c r="N51" s="88">
        <f t="shared" si="10"/>
        <v>39.689000000000007</v>
      </c>
      <c r="O51" s="88">
        <f t="shared" si="10"/>
        <v>40.018000000000008</v>
      </c>
      <c r="P51" s="88">
        <f t="shared" si="10"/>
        <v>38.445</v>
      </c>
      <c r="Q51" s="88">
        <f t="shared" si="10"/>
        <v>34.310999999999993</v>
      </c>
      <c r="R51" s="88">
        <f t="shared" si="10"/>
        <v>11.682</v>
      </c>
      <c r="S51" s="88">
        <f t="shared" si="10"/>
        <v>8.9830000000000005</v>
      </c>
      <c r="T51" s="88">
        <f t="shared" si="10"/>
        <v>69.329000000000008</v>
      </c>
      <c r="U51" s="88">
        <f t="shared" si="10"/>
        <v>35.667000000000002</v>
      </c>
      <c r="V51" s="88">
        <f t="shared" si="10"/>
        <v>32.799999999999997</v>
      </c>
      <c r="W51" s="88">
        <f t="shared" si="10"/>
        <v>32.718000000000004</v>
      </c>
      <c r="X51" s="88">
        <f t="shared" si="10"/>
        <v>28.489000000000001</v>
      </c>
      <c r="Y51" s="88">
        <f t="shared" si="10"/>
        <v>23.25</v>
      </c>
      <c r="Z51" s="89" t="str">
        <f t="shared" si="10"/>
        <v/>
      </c>
      <c r="AA51" s="104">
        <f>SUM(B51:Z51)</f>
        <v>1092.7420000000002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8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5" sqref="O5"/>
    </sheetView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45390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33.402000000000001</v>
      </c>
      <c r="C4" s="18">
        <v>23.493000000000002</v>
      </c>
      <c r="D4" s="18">
        <v>42.622</v>
      </c>
      <c r="E4" s="18">
        <v>34.164000000000001</v>
      </c>
      <c r="F4" s="18">
        <v>43.515999999999991</v>
      </c>
      <c r="G4" s="18">
        <v>25.338999999999999</v>
      </c>
      <c r="H4" s="18">
        <v>251.459</v>
      </c>
      <c r="I4" s="18">
        <v>125</v>
      </c>
      <c r="J4" s="18">
        <v>18.734999999999999</v>
      </c>
      <c r="K4" s="18">
        <v>23.628</v>
      </c>
      <c r="L4" s="18">
        <v>37.128999999999998</v>
      </c>
      <c r="M4" s="18">
        <v>38.893000000000001</v>
      </c>
      <c r="N4" s="18">
        <v>39.689</v>
      </c>
      <c r="O4" s="18">
        <v>40.018000000000001</v>
      </c>
      <c r="P4" s="18">
        <v>38.445</v>
      </c>
      <c r="Q4" s="18">
        <v>34.311</v>
      </c>
      <c r="R4" s="18">
        <v>11.682</v>
      </c>
      <c r="S4" s="18">
        <v>8.9830000000000005</v>
      </c>
      <c r="T4" s="18">
        <v>69.329000000000008</v>
      </c>
      <c r="U4" s="18">
        <v>35.667000000000002</v>
      </c>
      <c r="V4" s="18">
        <v>32.799999999999997</v>
      </c>
      <c r="W4" s="18">
        <v>32.717999999999996</v>
      </c>
      <c r="X4" s="18">
        <v>28.489000000000001</v>
      </c>
      <c r="Y4" s="18">
        <v>23.25</v>
      </c>
      <c r="Z4" s="19"/>
      <c r="AA4" s="20">
        <f>SUM(B4:Z4)</f>
        <v>1092.7610000000002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66.209999999999994</v>
      </c>
      <c r="C7" s="28">
        <v>65.37</v>
      </c>
      <c r="D7" s="28">
        <v>61.12</v>
      </c>
      <c r="E7" s="28">
        <v>64.19</v>
      </c>
      <c r="F7" s="28">
        <v>64.569999999999993</v>
      </c>
      <c r="G7" s="28">
        <v>71.8</v>
      </c>
      <c r="H7" s="28">
        <v>95.1</v>
      </c>
      <c r="I7" s="28">
        <v>88</v>
      </c>
      <c r="J7" s="28">
        <v>50.27</v>
      </c>
      <c r="K7" s="28">
        <v>26.21</v>
      </c>
      <c r="L7" s="28">
        <v>10.55</v>
      </c>
      <c r="M7" s="28">
        <v>10.54</v>
      </c>
      <c r="N7" s="28">
        <v>10.53</v>
      </c>
      <c r="O7" s="28">
        <v>10.53</v>
      </c>
      <c r="P7" s="28">
        <v>10.53</v>
      </c>
      <c r="Q7" s="28">
        <v>20.5</v>
      </c>
      <c r="R7" s="28">
        <v>53.06</v>
      </c>
      <c r="S7" s="28">
        <v>71.98</v>
      </c>
      <c r="T7" s="28">
        <v>89.53</v>
      </c>
      <c r="U7" s="28">
        <v>79.8</v>
      </c>
      <c r="V7" s="28">
        <v>75.45</v>
      </c>
      <c r="W7" s="28">
        <v>67.53</v>
      </c>
      <c r="X7" s="28">
        <v>67.02</v>
      </c>
      <c r="Y7" s="28">
        <v>62</v>
      </c>
      <c r="Z7" s="29"/>
      <c r="AA7" s="30">
        <f>IF(SUM(B7:Z7)&lt;&gt;0,AVERAGEIF(B7:Z7,"&lt;&gt;"""),"")</f>
        <v>53.849583333333328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>
        <v>0.86199999999999999</v>
      </c>
      <c r="C14" s="57"/>
      <c r="D14" s="57">
        <v>13.420999999999999</v>
      </c>
      <c r="E14" s="57">
        <v>11.106</v>
      </c>
      <c r="F14" s="57">
        <v>13.407999999999999</v>
      </c>
      <c r="G14" s="57"/>
      <c r="H14" s="57"/>
      <c r="I14" s="57">
        <v>42.275000000000006</v>
      </c>
      <c r="J14" s="57"/>
      <c r="K14" s="57">
        <v>1.369</v>
      </c>
      <c r="L14" s="57"/>
      <c r="M14" s="57"/>
      <c r="N14" s="57"/>
      <c r="O14" s="57"/>
      <c r="P14" s="57"/>
      <c r="Q14" s="57"/>
      <c r="R14" s="57"/>
      <c r="S14" s="57"/>
      <c r="T14" s="57">
        <v>4.524</v>
      </c>
      <c r="U14" s="57">
        <v>1.79</v>
      </c>
      <c r="V14" s="57">
        <v>2.052</v>
      </c>
      <c r="W14" s="57">
        <v>2.851</v>
      </c>
      <c r="X14" s="57">
        <v>3.1630000000000003</v>
      </c>
      <c r="Y14" s="57">
        <v>4.1100000000000003</v>
      </c>
      <c r="Z14" s="58"/>
      <c r="AA14" s="59">
        <f t="shared" si="0"/>
        <v>100.93100000000001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0.86199999999999999</v>
      </c>
      <c r="C16" s="62">
        <f t="shared" ref="C16:Z16" si="1">IF(LEN(C$2)&gt;0,SUM(C10:C15),"")</f>
        <v>0</v>
      </c>
      <c r="D16" s="62">
        <f t="shared" si="1"/>
        <v>13.420999999999999</v>
      </c>
      <c r="E16" s="62">
        <f t="shared" si="1"/>
        <v>11.106</v>
      </c>
      <c r="F16" s="62">
        <f t="shared" si="1"/>
        <v>13.407999999999999</v>
      </c>
      <c r="G16" s="62">
        <f t="shared" si="1"/>
        <v>0</v>
      </c>
      <c r="H16" s="62">
        <f t="shared" si="1"/>
        <v>0</v>
      </c>
      <c r="I16" s="62">
        <f t="shared" si="1"/>
        <v>42.275000000000006</v>
      </c>
      <c r="J16" s="62">
        <f t="shared" si="1"/>
        <v>0</v>
      </c>
      <c r="K16" s="62">
        <f t="shared" si="1"/>
        <v>1.369</v>
      </c>
      <c r="L16" s="62">
        <f t="shared" si="1"/>
        <v>0</v>
      </c>
      <c r="M16" s="62">
        <f t="shared" si="1"/>
        <v>0</v>
      </c>
      <c r="N16" s="62">
        <f t="shared" si="1"/>
        <v>0</v>
      </c>
      <c r="O16" s="62">
        <f t="shared" si="1"/>
        <v>0</v>
      </c>
      <c r="P16" s="62">
        <f t="shared" si="1"/>
        <v>0</v>
      </c>
      <c r="Q16" s="62">
        <f t="shared" si="1"/>
        <v>0</v>
      </c>
      <c r="R16" s="62">
        <f t="shared" si="1"/>
        <v>0</v>
      </c>
      <c r="S16" s="62">
        <f t="shared" si="1"/>
        <v>0</v>
      </c>
      <c r="T16" s="62">
        <f t="shared" si="1"/>
        <v>4.524</v>
      </c>
      <c r="U16" s="62">
        <f t="shared" si="1"/>
        <v>1.79</v>
      </c>
      <c r="V16" s="62">
        <f t="shared" si="1"/>
        <v>2.052</v>
      </c>
      <c r="W16" s="62">
        <f t="shared" si="1"/>
        <v>2.851</v>
      </c>
      <c r="X16" s="62">
        <f t="shared" si="1"/>
        <v>3.1630000000000003</v>
      </c>
      <c r="Y16" s="62">
        <f t="shared" si="1"/>
        <v>4.1100000000000003</v>
      </c>
      <c r="Z16" s="63" t="str">
        <f t="shared" si="1"/>
        <v/>
      </c>
      <c r="AA16" s="64">
        <f>SUM(AA10:AA15)</f>
        <v>100.93100000000001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>
        <v>1.5</v>
      </c>
      <c r="C19" s="72">
        <v>1.5</v>
      </c>
      <c r="D19" s="72">
        <v>1.5</v>
      </c>
      <c r="E19" s="72">
        <v>1.5</v>
      </c>
      <c r="F19" s="72">
        <v>1.5</v>
      </c>
      <c r="G19" s="72">
        <v>1.5</v>
      </c>
      <c r="H19" s="72">
        <v>1.5</v>
      </c>
      <c r="I19" s="72">
        <v>1.5</v>
      </c>
      <c r="J19" s="72">
        <v>1.5</v>
      </c>
      <c r="K19" s="72">
        <v>1.5</v>
      </c>
      <c r="L19" s="72">
        <v>29.5</v>
      </c>
      <c r="M19" s="72">
        <v>29.5</v>
      </c>
      <c r="N19" s="72">
        <v>1.5</v>
      </c>
      <c r="O19" s="72">
        <v>1.5</v>
      </c>
      <c r="P19" s="72">
        <v>1.5</v>
      </c>
      <c r="Q19" s="72">
        <v>5.2</v>
      </c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83.7</v>
      </c>
    </row>
    <row r="20" spans="1:27" ht="24.95" customHeight="1" x14ac:dyDescent="0.2">
      <c r="A20" s="75" t="s">
        <v>15</v>
      </c>
      <c r="B20" s="76">
        <v>19.124000000000002</v>
      </c>
      <c r="C20" s="77">
        <v>17.821999999999999</v>
      </c>
      <c r="D20" s="77">
        <v>18.330000000000002</v>
      </c>
      <c r="E20" s="77">
        <v>17.382000000000001</v>
      </c>
      <c r="F20" s="77">
        <v>18.257999999999999</v>
      </c>
      <c r="G20" s="77">
        <v>17.907</v>
      </c>
      <c r="H20" s="77">
        <v>14</v>
      </c>
      <c r="I20" s="77">
        <v>29.258000000000003</v>
      </c>
      <c r="J20" s="77">
        <v>14.01</v>
      </c>
      <c r="K20" s="77">
        <v>15.055999999999999</v>
      </c>
      <c r="L20" s="77">
        <v>4.6710000000000003</v>
      </c>
      <c r="M20" s="77">
        <v>4.8369999999999997</v>
      </c>
      <c r="N20" s="77">
        <v>19.568999999999999</v>
      </c>
      <c r="O20" s="77">
        <v>19.437999999999999</v>
      </c>
      <c r="P20" s="77">
        <v>18.204000000000001</v>
      </c>
      <c r="Q20" s="77">
        <v>14.561999999999999</v>
      </c>
      <c r="R20" s="77">
        <v>4.8849999999999998</v>
      </c>
      <c r="S20" s="77">
        <v>3.1559999999999997</v>
      </c>
      <c r="T20" s="77">
        <v>4.2780000000000005</v>
      </c>
      <c r="U20" s="77">
        <v>4.5529999999999999</v>
      </c>
      <c r="V20" s="77">
        <v>4.8260000000000005</v>
      </c>
      <c r="W20" s="77">
        <v>4.4659999999999993</v>
      </c>
      <c r="X20" s="77">
        <v>4.8319999999999999</v>
      </c>
      <c r="Y20" s="77">
        <v>3.8259999999999996</v>
      </c>
      <c r="Z20" s="78"/>
      <c r="AA20" s="79">
        <f t="shared" si="2"/>
        <v>297.25</v>
      </c>
    </row>
    <row r="21" spans="1:27" ht="24.95" customHeight="1" x14ac:dyDescent="0.2">
      <c r="A21" s="75" t="s">
        <v>16</v>
      </c>
      <c r="B21" s="80">
        <v>11.916</v>
      </c>
      <c r="C21" s="81">
        <v>4.1710000000000003</v>
      </c>
      <c r="D21" s="81">
        <v>9.3710000000000004</v>
      </c>
      <c r="E21" s="81">
        <v>4.1760000000000002</v>
      </c>
      <c r="F21" s="81">
        <v>10.35</v>
      </c>
      <c r="G21" s="81">
        <v>5.9320000000000004</v>
      </c>
      <c r="H21" s="81">
        <v>2.859</v>
      </c>
      <c r="I21" s="81">
        <v>51.966999999999999</v>
      </c>
      <c r="J21" s="81">
        <v>3.2250000000000001</v>
      </c>
      <c r="K21" s="81">
        <v>5.7029999999999994</v>
      </c>
      <c r="L21" s="81">
        <v>2.9580000000000002</v>
      </c>
      <c r="M21" s="81">
        <v>4.556</v>
      </c>
      <c r="N21" s="81">
        <v>18.62</v>
      </c>
      <c r="O21" s="81">
        <v>19.079999999999998</v>
      </c>
      <c r="P21" s="81">
        <v>18.741</v>
      </c>
      <c r="Q21" s="81">
        <v>14.548999999999999</v>
      </c>
      <c r="R21" s="81">
        <v>6.7970000000000006</v>
      </c>
      <c r="S21" s="81">
        <v>5.827</v>
      </c>
      <c r="T21" s="81">
        <v>31.527000000000001</v>
      </c>
      <c r="U21" s="81">
        <v>29.323999999999998</v>
      </c>
      <c r="V21" s="81">
        <v>25.922000000000001</v>
      </c>
      <c r="W21" s="81">
        <v>25.401</v>
      </c>
      <c r="X21" s="81">
        <v>20.494</v>
      </c>
      <c r="Y21" s="81">
        <v>15.314</v>
      </c>
      <c r="Z21" s="78"/>
      <c r="AA21" s="79">
        <f t="shared" si="2"/>
        <v>348.78000000000003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 t="shared" ref="B25:AA25" si="3">SUM(B19:B24)</f>
        <v>32.540000000000006</v>
      </c>
      <c r="C25" s="88">
        <f t="shared" si="3"/>
        <v>23.492999999999999</v>
      </c>
      <c r="D25" s="88">
        <f t="shared" si="3"/>
        <v>29.201000000000001</v>
      </c>
      <c r="E25" s="88">
        <f t="shared" si="3"/>
        <v>23.058</v>
      </c>
      <c r="F25" s="88">
        <f t="shared" si="3"/>
        <v>30.107999999999997</v>
      </c>
      <c r="G25" s="88">
        <f t="shared" si="3"/>
        <v>25.338999999999999</v>
      </c>
      <c r="H25" s="88">
        <f t="shared" si="3"/>
        <v>18.359000000000002</v>
      </c>
      <c r="I25" s="88">
        <f t="shared" si="3"/>
        <v>82.724999999999994</v>
      </c>
      <c r="J25" s="88">
        <f t="shared" si="3"/>
        <v>18.734999999999999</v>
      </c>
      <c r="K25" s="88">
        <f t="shared" si="3"/>
        <v>22.258999999999997</v>
      </c>
      <c r="L25" s="88">
        <f t="shared" si="3"/>
        <v>37.128999999999998</v>
      </c>
      <c r="M25" s="88">
        <f t="shared" si="3"/>
        <v>38.893000000000001</v>
      </c>
      <c r="N25" s="88">
        <f t="shared" si="3"/>
        <v>39.689</v>
      </c>
      <c r="O25" s="88">
        <f t="shared" si="3"/>
        <v>40.018000000000001</v>
      </c>
      <c r="P25" s="88">
        <f t="shared" si="3"/>
        <v>38.445</v>
      </c>
      <c r="Q25" s="88">
        <f t="shared" si="3"/>
        <v>34.311</v>
      </c>
      <c r="R25" s="88">
        <f t="shared" si="3"/>
        <v>11.682</v>
      </c>
      <c r="S25" s="88">
        <f t="shared" si="3"/>
        <v>8.9830000000000005</v>
      </c>
      <c r="T25" s="88">
        <f t="shared" si="3"/>
        <v>35.805</v>
      </c>
      <c r="U25" s="88">
        <f t="shared" si="3"/>
        <v>33.876999999999995</v>
      </c>
      <c r="V25" s="88">
        <f t="shared" si="3"/>
        <v>30.748000000000001</v>
      </c>
      <c r="W25" s="88">
        <f t="shared" si="3"/>
        <v>29.866999999999997</v>
      </c>
      <c r="X25" s="88">
        <f t="shared" si="3"/>
        <v>25.326000000000001</v>
      </c>
      <c r="Y25" s="88">
        <f t="shared" si="3"/>
        <v>19.14</v>
      </c>
      <c r="Z25" s="89">
        <f t="shared" si="3"/>
        <v>0</v>
      </c>
      <c r="AA25" s="90">
        <f t="shared" si="3"/>
        <v>729.73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33.402000000000001</v>
      </c>
      <c r="C29" s="77">
        <v>23.492999999999999</v>
      </c>
      <c r="D29" s="77">
        <v>42.622</v>
      </c>
      <c r="E29" s="77">
        <v>34.164000000000001</v>
      </c>
      <c r="F29" s="77">
        <v>43.515999999999998</v>
      </c>
      <c r="G29" s="77">
        <v>25.338999999999999</v>
      </c>
      <c r="H29" s="77">
        <v>18.359000000000002</v>
      </c>
      <c r="I29" s="77">
        <v>125</v>
      </c>
      <c r="J29" s="77">
        <v>18.734999999999999</v>
      </c>
      <c r="K29" s="77">
        <v>23.628</v>
      </c>
      <c r="L29" s="77">
        <v>37.128999999999998</v>
      </c>
      <c r="M29" s="77">
        <v>38.893000000000001</v>
      </c>
      <c r="N29" s="77">
        <v>39.689</v>
      </c>
      <c r="O29" s="77">
        <v>40.018000000000001</v>
      </c>
      <c r="P29" s="77">
        <v>38.445</v>
      </c>
      <c r="Q29" s="77">
        <v>34.311</v>
      </c>
      <c r="R29" s="77">
        <v>11.682</v>
      </c>
      <c r="S29" s="77">
        <v>8.9830000000000005</v>
      </c>
      <c r="T29" s="77">
        <v>40.329000000000001</v>
      </c>
      <c r="U29" s="77">
        <v>35.667000000000002</v>
      </c>
      <c r="V29" s="77">
        <v>32.799999999999997</v>
      </c>
      <c r="W29" s="77">
        <v>32.718000000000004</v>
      </c>
      <c r="X29" s="77">
        <v>28.489000000000001</v>
      </c>
      <c r="Y29" s="77">
        <v>23.25</v>
      </c>
      <c r="Z29" s="78"/>
      <c r="AA29" s="79">
        <f>SUM(B29:Z29)</f>
        <v>830.66099999999994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33.402000000000001</v>
      </c>
      <c r="C31" s="62">
        <f t="shared" si="4"/>
        <v>23.492999999999999</v>
      </c>
      <c r="D31" s="62">
        <f t="shared" si="4"/>
        <v>42.622</v>
      </c>
      <c r="E31" s="62">
        <f t="shared" si="4"/>
        <v>34.164000000000001</v>
      </c>
      <c r="F31" s="62">
        <f t="shared" si="4"/>
        <v>43.515999999999998</v>
      </c>
      <c r="G31" s="62">
        <f t="shared" si="4"/>
        <v>25.338999999999999</v>
      </c>
      <c r="H31" s="62">
        <f t="shared" si="4"/>
        <v>18.359000000000002</v>
      </c>
      <c r="I31" s="62">
        <f t="shared" si="4"/>
        <v>125</v>
      </c>
      <c r="J31" s="62">
        <f t="shared" si="4"/>
        <v>18.734999999999999</v>
      </c>
      <c r="K31" s="62">
        <f t="shared" si="4"/>
        <v>23.628</v>
      </c>
      <c r="L31" s="62">
        <f t="shared" si="4"/>
        <v>37.128999999999998</v>
      </c>
      <c r="M31" s="62">
        <f t="shared" si="4"/>
        <v>38.893000000000001</v>
      </c>
      <c r="N31" s="62">
        <f t="shared" si="4"/>
        <v>39.689</v>
      </c>
      <c r="O31" s="62">
        <f t="shared" si="4"/>
        <v>40.018000000000001</v>
      </c>
      <c r="P31" s="62">
        <f t="shared" si="4"/>
        <v>38.445</v>
      </c>
      <c r="Q31" s="62">
        <f t="shared" si="4"/>
        <v>34.311</v>
      </c>
      <c r="R31" s="62">
        <f t="shared" si="4"/>
        <v>11.682</v>
      </c>
      <c r="S31" s="62">
        <f t="shared" si="4"/>
        <v>8.9830000000000005</v>
      </c>
      <c r="T31" s="62">
        <f t="shared" si="4"/>
        <v>40.329000000000001</v>
      </c>
      <c r="U31" s="62">
        <f t="shared" si="4"/>
        <v>35.667000000000002</v>
      </c>
      <c r="V31" s="62">
        <f t="shared" si="4"/>
        <v>32.799999999999997</v>
      </c>
      <c r="W31" s="62">
        <f t="shared" si="4"/>
        <v>32.718000000000004</v>
      </c>
      <c r="X31" s="62">
        <f t="shared" si="4"/>
        <v>28.489000000000001</v>
      </c>
      <c r="Y31" s="62">
        <f t="shared" si="4"/>
        <v>23.25</v>
      </c>
      <c r="Z31" s="63">
        <f t="shared" si="4"/>
        <v>0</v>
      </c>
      <c r="AA31" s="64">
        <f t="shared" si="4"/>
        <v>830.66099999999994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41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44</v>
      </c>
      <c r="B38" s="98"/>
      <c r="C38" s="99"/>
      <c r="D38" s="99"/>
      <c r="E38" s="99"/>
      <c r="F38" s="99"/>
      <c r="G38" s="99"/>
      <c r="H38" s="99">
        <v>233.1</v>
      </c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>
        <v>29</v>
      </c>
      <c r="U38" s="99"/>
      <c r="V38" s="99"/>
      <c r="W38" s="99"/>
      <c r="X38" s="99"/>
      <c r="Y38" s="99"/>
      <c r="Z38" s="100"/>
      <c r="AA38" s="79">
        <f t="shared" si="5"/>
        <v>262.10000000000002</v>
      </c>
    </row>
    <row r="39" spans="1:27" ht="30" customHeight="1" thickBot="1" x14ac:dyDescent="0.25">
      <c r="A39" s="86" t="s">
        <v>45</v>
      </c>
      <c r="B39" s="87">
        <f t="shared" ref="B39:Z39" si="6">SUM(B34:B38)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233.1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29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>
        <f t="shared" si="6"/>
        <v>0</v>
      </c>
      <c r="AA39" s="90">
        <f t="shared" si="5"/>
        <v>262.10000000000002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/>
      <c r="C46" s="99"/>
      <c r="D46" s="99"/>
      <c r="E46" s="99"/>
      <c r="F46" s="99"/>
      <c r="G46" s="99"/>
      <c r="H46" s="99">
        <v>233.1</v>
      </c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>
        <v>29</v>
      </c>
      <c r="U46" s="99"/>
      <c r="V46" s="99"/>
      <c r="W46" s="99"/>
      <c r="X46" s="99"/>
      <c r="Y46" s="99"/>
      <c r="Z46" s="100"/>
      <c r="AA46" s="79">
        <f t="shared" si="7"/>
        <v>262.10000000000002</v>
      </c>
    </row>
    <row r="47" spans="1:27" ht="24.95" customHeight="1" x14ac:dyDescent="0.2">
      <c r="A47" s="85" t="s">
        <v>47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48</v>
      </c>
      <c r="B48" s="87">
        <f>SUM(B42:B47)</f>
        <v>0</v>
      </c>
      <c r="C48" s="88">
        <f t="shared" ref="C48:Z48" si="8">SUM(C42:C47)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233.1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29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>
        <f t="shared" si="8"/>
        <v>0</v>
      </c>
      <c r="AA48" s="90">
        <f t="shared" si="7"/>
        <v>262.10000000000002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33.402000000000008</v>
      </c>
      <c r="C51" s="88">
        <f t="shared" si="10"/>
        <v>23.492999999999999</v>
      </c>
      <c r="D51" s="88">
        <f t="shared" si="10"/>
        <v>42.622</v>
      </c>
      <c r="E51" s="88">
        <f t="shared" si="10"/>
        <v>34.164000000000001</v>
      </c>
      <c r="F51" s="88">
        <f t="shared" si="10"/>
        <v>43.515999999999998</v>
      </c>
      <c r="G51" s="88">
        <f t="shared" si="10"/>
        <v>25.338999999999999</v>
      </c>
      <c r="H51" s="88">
        <f t="shared" si="10"/>
        <v>251.459</v>
      </c>
      <c r="I51" s="88">
        <f t="shared" si="10"/>
        <v>125</v>
      </c>
      <c r="J51" s="88">
        <f t="shared" si="10"/>
        <v>18.734999999999999</v>
      </c>
      <c r="K51" s="88">
        <f t="shared" si="10"/>
        <v>23.627999999999997</v>
      </c>
      <c r="L51" s="88">
        <f t="shared" si="10"/>
        <v>37.128999999999998</v>
      </c>
      <c r="M51" s="88">
        <f t="shared" si="10"/>
        <v>38.893000000000001</v>
      </c>
      <c r="N51" s="88">
        <f t="shared" si="10"/>
        <v>39.689</v>
      </c>
      <c r="O51" s="88">
        <f t="shared" si="10"/>
        <v>40.018000000000001</v>
      </c>
      <c r="P51" s="88">
        <f t="shared" si="10"/>
        <v>38.445</v>
      </c>
      <c r="Q51" s="88">
        <f t="shared" si="10"/>
        <v>34.311</v>
      </c>
      <c r="R51" s="88">
        <f t="shared" si="10"/>
        <v>11.682</v>
      </c>
      <c r="S51" s="88">
        <f t="shared" si="10"/>
        <v>8.9830000000000005</v>
      </c>
      <c r="T51" s="88">
        <f t="shared" si="10"/>
        <v>69.329000000000008</v>
      </c>
      <c r="U51" s="88">
        <f t="shared" si="10"/>
        <v>35.666999999999994</v>
      </c>
      <c r="V51" s="88">
        <f t="shared" si="10"/>
        <v>32.800000000000004</v>
      </c>
      <c r="W51" s="88">
        <f t="shared" si="10"/>
        <v>32.717999999999996</v>
      </c>
      <c r="X51" s="88">
        <f t="shared" si="10"/>
        <v>28.489000000000001</v>
      </c>
      <c r="Y51" s="88">
        <f t="shared" si="10"/>
        <v>23.25</v>
      </c>
      <c r="Z51" s="89">
        <f t="shared" si="10"/>
        <v>0</v>
      </c>
      <c r="AA51" s="104">
        <f>SUM(B51:Z51)</f>
        <v>1092.7610000000002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45390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>
        <v>-9.4</v>
      </c>
      <c r="D4" s="18">
        <v>-24.7</v>
      </c>
      <c r="E4" s="18">
        <v>-7.6</v>
      </c>
      <c r="F4" s="18">
        <v>-43.5</v>
      </c>
      <c r="G4" s="18">
        <v>-19</v>
      </c>
      <c r="H4" s="18">
        <v>233.1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>
        <v>29</v>
      </c>
      <c r="U4" s="18"/>
      <c r="V4" s="18"/>
      <c r="W4" s="18"/>
      <c r="X4" s="18"/>
      <c r="Y4" s="18"/>
      <c r="Z4" s="19"/>
      <c r="AA4" s="111">
        <f>SUM(B4:Z4)</f>
        <v>157.89999999999998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66.209999999999994</v>
      </c>
      <c r="C7" s="117">
        <v>65.37</v>
      </c>
      <c r="D7" s="117">
        <v>61.12</v>
      </c>
      <c r="E7" s="117">
        <v>64.19</v>
      </c>
      <c r="F7" s="117">
        <v>64.569999999999993</v>
      </c>
      <c r="G7" s="117">
        <v>71.8</v>
      </c>
      <c r="H7" s="117">
        <v>95.1</v>
      </c>
      <c r="I7" s="117">
        <v>88</v>
      </c>
      <c r="J7" s="117">
        <v>50.27</v>
      </c>
      <c r="K7" s="117">
        <v>26.21</v>
      </c>
      <c r="L7" s="117">
        <v>10.55</v>
      </c>
      <c r="M7" s="117">
        <v>10.54</v>
      </c>
      <c r="N7" s="117">
        <v>10.53</v>
      </c>
      <c r="O7" s="117">
        <v>10.53</v>
      </c>
      <c r="P7" s="117">
        <v>10.53</v>
      </c>
      <c r="Q7" s="117">
        <v>20.5</v>
      </c>
      <c r="R7" s="117">
        <v>53.06</v>
      </c>
      <c r="S7" s="117">
        <v>71.98</v>
      </c>
      <c r="T7" s="117">
        <v>89.53</v>
      </c>
      <c r="U7" s="117">
        <v>79.8</v>
      </c>
      <c r="V7" s="117">
        <v>75.45</v>
      </c>
      <c r="W7" s="117">
        <v>67.53</v>
      </c>
      <c r="X7" s="117">
        <v>67.02</v>
      </c>
      <c r="Y7" s="117">
        <v>62</v>
      </c>
      <c r="Z7" s="118"/>
      <c r="AA7" s="119">
        <f>IF(SUM(B7:Z7)&lt;&gt;0,AVERAGEIF(B7:Z7,"&lt;&gt;"""),"")</f>
        <v>53.849583333333328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0"/>
      <c r="Z13" s="131"/>
      <c r="AA13" s="132">
        <f t="shared" si="0"/>
        <v>0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>
        <v>9.4</v>
      </c>
      <c r="D15" s="133">
        <v>24.7</v>
      </c>
      <c r="E15" s="133">
        <v>7.6</v>
      </c>
      <c r="F15" s="133">
        <v>43.5</v>
      </c>
      <c r="G15" s="133">
        <v>19</v>
      </c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1"/>
      <c r="AA15" s="132">
        <f t="shared" si="0"/>
        <v>104.2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0</v>
      </c>
      <c r="C16" s="135">
        <f t="shared" si="1"/>
        <v>9.4</v>
      </c>
      <c r="D16" s="135">
        <f t="shared" si="1"/>
        <v>24.7</v>
      </c>
      <c r="E16" s="135">
        <f t="shared" si="1"/>
        <v>7.6</v>
      </c>
      <c r="F16" s="135">
        <f t="shared" si="1"/>
        <v>43.5</v>
      </c>
      <c r="G16" s="135">
        <f t="shared" si="1"/>
        <v>19</v>
      </c>
      <c r="H16" s="135">
        <f t="shared" si="1"/>
        <v>0</v>
      </c>
      <c r="I16" s="135">
        <f t="shared" si="1"/>
        <v>0</v>
      </c>
      <c r="J16" s="135">
        <f t="shared" si="1"/>
        <v>0</v>
      </c>
      <c r="K16" s="135">
        <f t="shared" si="1"/>
        <v>0</v>
      </c>
      <c r="L16" s="135">
        <f t="shared" si="1"/>
        <v>0</v>
      </c>
      <c r="M16" s="135">
        <f t="shared" si="1"/>
        <v>0</v>
      </c>
      <c r="N16" s="135">
        <f t="shared" si="1"/>
        <v>0</v>
      </c>
      <c r="O16" s="135">
        <f t="shared" si="1"/>
        <v>0</v>
      </c>
      <c r="P16" s="135">
        <f t="shared" si="1"/>
        <v>0</v>
      </c>
      <c r="Q16" s="135">
        <f t="shared" si="1"/>
        <v>0</v>
      </c>
      <c r="R16" s="135">
        <f t="shared" si="1"/>
        <v>0</v>
      </c>
      <c r="S16" s="135">
        <f t="shared" si="1"/>
        <v>0</v>
      </c>
      <c r="T16" s="135">
        <f t="shared" si="1"/>
        <v>0</v>
      </c>
      <c r="U16" s="135">
        <f t="shared" si="1"/>
        <v>0</v>
      </c>
      <c r="V16" s="135">
        <f t="shared" si="1"/>
        <v>0</v>
      </c>
      <c r="W16" s="135">
        <f t="shared" si="1"/>
        <v>0</v>
      </c>
      <c r="X16" s="135">
        <f t="shared" si="1"/>
        <v>0</v>
      </c>
      <c r="Y16" s="135">
        <f t="shared" si="1"/>
        <v>0</v>
      </c>
      <c r="Z16" s="136" t="str">
        <f t="shared" si="1"/>
        <v/>
      </c>
      <c r="AA16" s="90">
        <f t="shared" si="0"/>
        <v>104.2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  <c r="Z21" s="131"/>
      <c r="AA21" s="132">
        <f t="shared" si="2"/>
        <v>0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/>
      <c r="C23" s="133"/>
      <c r="D23" s="133"/>
      <c r="E23" s="133"/>
      <c r="F23" s="133"/>
      <c r="G23" s="133"/>
      <c r="H23" s="133">
        <v>233.1</v>
      </c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>
        <v>29</v>
      </c>
      <c r="U23" s="133"/>
      <c r="V23" s="133"/>
      <c r="W23" s="133"/>
      <c r="X23" s="133"/>
      <c r="Y23" s="133"/>
      <c r="Z23" s="131"/>
      <c r="AA23" s="132">
        <f t="shared" si="2"/>
        <v>262.10000000000002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0</v>
      </c>
      <c r="C24" s="135">
        <f t="shared" si="3"/>
        <v>0</v>
      </c>
      <c r="D24" s="135">
        <f t="shared" si="3"/>
        <v>0</v>
      </c>
      <c r="E24" s="135">
        <f t="shared" si="3"/>
        <v>0</v>
      </c>
      <c r="F24" s="135">
        <f t="shared" si="3"/>
        <v>0</v>
      </c>
      <c r="G24" s="135">
        <f t="shared" si="3"/>
        <v>0</v>
      </c>
      <c r="H24" s="135">
        <f t="shared" si="3"/>
        <v>233.1</v>
      </c>
      <c r="I24" s="135">
        <f t="shared" si="3"/>
        <v>0</v>
      </c>
      <c r="J24" s="135">
        <f t="shared" si="3"/>
        <v>0</v>
      </c>
      <c r="K24" s="135">
        <f t="shared" si="3"/>
        <v>0</v>
      </c>
      <c r="L24" s="135">
        <f t="shared" si="3"/>
        <v>0</v>
      </c>
      <c r="M24" s="135">
        <f t="shared" si="3"/>
        <v>0</v>
      </c>
      <c r="N24" s="135">
        <f t="shared" si="3"/>
        <v>0</v>
      </c>
      <c r="O24" s="135">
        <f t="shared" si="3"/>
        <v>0</v>
      </c>
      <c r="P24" s="135">
        <f t="shared" si="3"/>
        <v>0</v>
      </c>
      <c r="Q24" s="135">
        <f t="shared" si="3"/>
        <v>0</v>
      </c>
      <c r="R24" s="135">
        <f t="shared" si="3"/>
        <v>0</v>
      </c>
      <c r="S24" s="135">
        <f t="shared" si="3"/>
        <v>0</v>
      </c>
      <c r="T24" s="135">
        <f t="shared" si="3"/>
        <v>29</v>
      </c>
      <c r="U24" s="135">
        <f t="shared" si="3"/>
        <v>0</v>
      </c>
      <c r="V24" s="135">
        <f t="shared" si="3"/>
        <v>0</v>
      </c>
      <c r="W24" s="135">
        <f t="shared" si="3"/>
        <v>0</v>
      </c>
      <c r="X24" s="135">
        <f t="shared" si="3"/>
        <v>0</v>
      </c>
      <c r="Y24" s="135">
        <f t="shared" si="3"/>
        <v>0</v>
      </c>
      <c r="Z24" s="136" t="str">
        <f t="shared" si="3"/>
        <v/>
      </c>
      <c r="AA24" s="90">
        <f t="shared" si="2"/>
        <v>262.10000000000002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2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2024-04-07T13:21:00Z</dcterms:created>
  <dcterms:modified xsi:type="dcterms:W3CDTF">2024-04-07T13:21:01Z</dcterms:modified>
</cp:coreProperties>
</file>