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Y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<sst xmlns="http://schemas.openxmlformats.org/spreadsheetml/2006/main" count="117" uniqueCount="53">
  <si>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30/03/2024 16:22:23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</si>
  <si>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</si>
  <si>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</si>
  <si>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</si>
  <si>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</si>
  <si>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</si>
  <si>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</si>
  <si>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</si>
  <si>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</si>
  <si>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</si>
  <si>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</si>
  <si>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</si>
  <si>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</si>
  <si>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</si>
  <si>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</si>
  <si>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</si>
  <si>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</si>
  <si>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</si>
  <si>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</si>
  <si>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</si>
  <si>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</si>
  <si>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</si>
  <si>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</si>
  <si>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</si>
  <si>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</si>
  <si>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</si>
  <si>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</si>
  <si>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</si>
  <si>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</si>
  <si>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</si>
  <si>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</si>
  <si>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</si>
  <si>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</si>
  <si>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</si>
  <si>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</si>
  <si>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</si>
  <si>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</si>
  <si>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</si>
  <si>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</si>
  <si>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</si>
  <si>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</si>
  <si>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</si>
  <si>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</si>
  <si>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</si>
  <si>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</si>
  <si>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</si>
  <si>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</si>
  <si>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</si>
  <si>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</si>
  <si>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</si>
  <si>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</si>
  <si>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'1' Market</t>
  </si>
  <si>
    <t>Complementary Regional Intraday '1'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</si>
</sst>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3"/>
              </c:numCache>
            </c:numRef>
          </c:val>
          <c:extLst>
            <c:ext xmlns:c16="http://schemas.microsoft.com/office/drawing/2014/chart" uri="{C3380CC4-5D6E-409C-BE32-E72D297353CC}">
              <c16:uniqueId val="{00000000-8738-40F2-84A2-884A7C833978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3"/>
              </c:numCache>
            </c:numRef>
          </c:val>
          <c:extLst>
            <c:ext xmlns:c16="http://schemas.microsoft.com/office/drawing/2014/chart" uri="{C3380CC4-5D6E-409C-BE32-E72D297353CC}">
              <c16:uniqueId val="{00000001-8738-40F2-84A2-884A7C833978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3"/>
                <c:pt idx="0">
                  <c:v>20.343</c:v>
                </c:pt>
                <c:pt idx="1">
                  <c:v>10.973000000000001</c:v>
                </c:pt>
                <c:pt idx="17">
                  <c:v>13.952999999999999</c:v>
                </c:pt>
                <c:pt idx="18">
                  <c:v>35.829000000000001</c:v>
                </c:pt>
                <c:pt idx="19">
                  <c:v>20</c:v>
                </c:pt>
                <c:pt idx="20">
                  <c:v>20</c:v>
                </c:pt>
                <c:pt idx="21">
                  <c:v>18.129000000000001</c:v>
                </c:pt>
                <c:pt idx="22">
                  <c:v>1.2310000000000001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38-40F2-84A2-884A7C833978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59.5</c:v>
                </c:pt>
                <c:pt idx="12">
                  <c:v>0</c:v>
                </c:pt>
                <c:pt idx="13">
                  <c:v>0</c:v>
                </c:pt>
                <c:pt idx="14">
                  <c:v>88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38-40F2-84A2-884A7C833978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3"/>
                <c:pt idx="2">
                  <c:v>2.8029999999999999</c:v>
                </c:pt>
                <c:pt idx="3">
                  <c:v>1.71</c:v>
                </c:pt>
                <c:pt idx="4">
                  <c:v>2.0750000000000002</c:v>
                </c:pt>
                <c:pt idx="5">
                  <c:v>2.8580000000000001</c:v>
                </c:pt>
                <c:pt idx="6">
                  <c:v>8.2919999999999998</c:v>
                </c:pt>
                <c:pt idx="7">
                  <c:v>23.555</c:v>
                </c:pt>
                <c:pt idx="8">
                  <c:v>28.225999999999999</c:v>
                </c:pt>
                <c:pt idx="9">
                  <c:v>29.792000000000002</c:v>
                </c:pt>
                <c:pt idx="10">
                  <c:v>143.81699999999998</c:v>
                </c:pt>
                <c:pt idx="11">
                  <c:v>78.832999999999998</c:v>
                </c:pt>
                <c:pt idx="12">
                  <c:v>38.867999999999995</c:v>
                </c:pt>
                <c:pt idx="13">
                  <c:v>37.370000000000005</c:v>
                </c:pt>
                <c:pt idx="14">
                  <c:v>10.252000000000001</c:v>
                </c:pt>
                <c:pt idx="15">
                  <c:v>33.009</c:v>
                </c:pt>
                <c:pt idx="16">
                  <c:v>11.603000000000002</c:v>
                </c:pt>
                <c:pt idx="17">
                  <c:v>0.435</c:v>
                </c:pt>
                <c:pt idx="22">
                  <c:v>0.59000000000000008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38-40F2-84A2-884A7C833978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3"/>
              </c:numCache>
            </c:numRef>
          </c:val>
          <c:extLst>
            <c:ext xmlns:c16="http://schemas.microsoft.com/office/drawing/2014/chart" uri="{C3380CC4-5D6E-409C-BE32-E72D297353CC}">
              <c16:uniqueId val="{00000005-8738-40F2-84A2-884A7C833978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3"/>
              </c:numCache>
            </c:numRef>
          </c:val>
          <c:extLst>
            <c:ext xmlns:c16="http://schemas.microsoft.com/office/drawing/2014/chart" uri="{C3380CC4-5D6E-409C-BE32-E72D297353CC}">
              <c16:uniqueId val="{00000006-8738-40F2-84A2-884A7C833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3"/>
                <c:pt idx="0">
                  <c:v>20.343</c:v>
                </c:pt>
                <c:pt idx="1">
                  <c:v>11.353</c:v>
                </c:pt>
                <c:pt idx="2">
                  <c:v>2.8029999999999999</c:v>
                </c:pt>
                <c:pt idx="3">
                  <c:v>1.71</c:v>
                </c:pt>
                <c:pt idx="4">
                  <c:v>2.0750000000000002</c:v>
                </c:pt>
                <c:pt idx="5">
                  <c:v>2.8579999999999997</c:v>
                </c:pt>
                <c:pt idx="6">
                  <c:v>8.7390000000000008</c:v>
                </c:pt>
                <c:pt idx="7">
                  <c:v>26.104999999999997</c:v>
                </c:pt>
                <c:pt idx="8">
                  <c:v>28.695</c:v>
                </c:pt>
                <c:pt idx="9">
                  <c:v>30.434999999999995</c:v>
                </c:pt>
                <c:pt idx="10">
                  <c:v>143.81699999999998</c:v>
                </c:pt>
                <c:pt idx="11">
                  <c:v>138.36900000000003</c:v>
                </c:pt>
                <c:pt idx="12">
                  <c:v>38.868000000000002</c:v>
                </c:pt>
                <c:pt idx="13">
                  <c:v>37.370000000000005</c:v>
                </c:pt>
                <c:pt idx="14">
                  <c:v>98.221000000000004</c:v>
                </c:pt>
                <c:pt idx="15">
                  <c:v>33.009</c:v>
                </c:pt>
                <c:pt idx="16">
                  <c:v>11.603</c:v>
                </c:pt>
                <c:pt idx="17">
                  <c:v>14.388</c:v>
                </c:pt>
                <c:pt idx="18">
                  <c:v>35.829000000000001</c:v>
                </c:pt>
                <c:pt idx="19">
                  <c:v>20.000000000000004</c:v>
                </c:pt>
                <c:pt idx="20">
                  <c:v>19.999999999999996</c:v>
                </c:pt>
                <c:pt idx="21">
                  <c:v>18.129000000000001</c:v>
                </c:pt>
                <c:pt idx="22">
                  <c:v>1.821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738-40F2-84A2-884A7C833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3"/>
                <c:pt idx="0">
                  <c:v>58.82</c:v>
                </c:pt>
                <c:pt idx="1">
                  <c:v>49.1</c:v>
                </c:pt>
                <c:pt idx="2">
                  <c:v>39.58</c:v>
                </c:pt>
                <c:pt idx="3">
                  <c:v>66.92</c:v>
                </c:pt>
                <c:pt idx="4">
                  <c:v>55.3</c:v>
                </c:pt>
                <c:pt idx="5">
                  <c:v>37.659999999999997</c:v>
                </c:pt>
                <c:pt idx="6">
                  <c:v>33.159999999999997</c:v>
                </c:pt>
                <c:pt idx="7">
                  <c:v>13.86</c:v>
                </c:pt>
                <c:pt idx="8">
                  <c:v>9.1300000000000008</c:v>
                </c:pt>
                <c:pt idx="9">
                  <c:v>0.06</c:v>
                </c:pt>
                <c:pt idx="10">
                  <c:v>0.03</c:v>
                </c:pt>
                <c:pt idx="11">
                  <c:v>0.02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10.02</c:v>
                </c:pt>
                <c:pt idx="16">
                  <c:v>43.84</c:v>
                </c:pt>
                <c:pt idx="17">
                  <c:v>58.98</c:v>
                </c:pt>
                <c:pt idx="18">
                  <c:v>77.12</c:v>
                </c:pt>
                <c:pt idx="19">
                  <c:v>68.349999999999994</c:v>
                </c:pt>
                <c:pt idx="20">
                  <c:v>64.81</c:v>
                </c:pt>
                <c:pt idx="21">
                  <c:v>59.82</c:v>
                </c:pt>
                <c:pt idx="22">
                  <c:v>58.01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738-40F2-84A2-884A7C833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D37" sqref="AD37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4" width="10.7109375" style="5" customWidth="1"/>
    <col min="25" max="25" width="10.7109375" style="5" hidden="1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45382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/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20.343</v>
      </c>
      <c r="C4" s="18">
        <v>11.353000000000002</v>
      </c>
      <c r="D4" s="18">
        <v>2.8029999999999999</v>
      </c>
      <c r="E4" s="18">
        <v>1.71</v>
      </c>
      <c r="F4" s="18">
        <v>2.0750000000000002</v>
      </c>
      <c r="G4" s="18">
        <v>2.8580000000000001</v>
      </c>
      <c r="H4" s="18">
        <v>8.738999999999999</v>
      </c>
      <c r="I4" s="18">
        <v>26.104999999999997</v>
      </c>
      <c r="J4" s="18">
        <v>28.695</v>
      </c>
      <c r="K4" s="18">
        <v>30.435000000000002</v>
      </c>
      <c r="L4" s="18">
        <v>143.81699999999998</v>
      </c>
      <c r="M4" s="18">
        <v>138.333</v>
      </c>
      <c r="N4" s="18">
        <v>38.867999999999995</v>
      </c>
      <c r="O4" s="18">
        <v>37.370000000000005</v>
      </c>
      <c r="P4" s="18">
        <v>98.251999999999995</v>
      </c>
      <c r="Q4" s="18">
        <v>33.009</v>
      </c>
      <c r="R4" s="18">
        <v>11.603000000000002</v>
      </c>
      <c r="S4" s="18">
        <v>14.388</v>
      </c>
      <c r="T4" s="18">
        <v>35.829000000000001</v>
      </c>
      <c r="U4" s="18">
        <v>20</v>
      </c>
      <c r="V4" s="18">
        <v>20</v>
      </c>
      <c r="W4" s="18">
        <v>18.129000000000001</v>
      </c>
      <c r="X4" s="18">
        <v>1.8210000000000002</v>
      </c>
      <c r="Y4" s="18"/>
      <c r="Z4" s="19"/>
      <c r="AA4" s="20">
        <f>SUM(B4:Z4)</f>
        <v>746.53499999999997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58.82</v>
      </c>
      <c r="C7" s="28">
        <v>49.1</v>
      </c>
      <c r="D7" s="28">
        <v>39.58</v>
      </c>
      <c r="E7" s="28">
        <v>66.92</v>
      </c>
      <c r="F7" s="28">
        <v>55.3</v>
      </c>
      <c r="G7" s="28">
        <v>37.659999999999997</v>
      </c>
      <c r="H7" s="28">
        <v>33.159999999999997</v>
      </c>
      <c r="I7" s="28">
        <v>13.86</v>
      </c>
      <c r="J7" s="28">
        <v>9.1300000000000008</v>
      </c>
      <c r="K7" s="28">
        <v>0.06</v>
      </c>
      <c r="L7" s="28">
        <v>0.03</v>
      </c>
      <c r="M7" s="28">
        <v>0.02</v>
      </c>
      <c r="N7" s="28">
        <v>0</v>
      </c>
      <c r="O7" s="28">
        <v>0</v>
      </c>
      <c r="P7" s="28">
        <v>0</v>
      </c>
      <c r="Q7" s="28">
        <v>10.02</v>
      </c>
      <c r="R7" s="28">
        <v>43.84</v>
      </c>
      <c r="S7" s="28">
        <v>58.98</v>
      </c>
      <c r="T7" s="28">
        <v>77.12</v>
      </c>
      <c r="U7" s="28">
        <v>68.349999999999994</v>
      </c>
      <c r="V7" s="28">
        <v>64.81</v>
      </c>
      <c r="W7" s="28">
        <v>59.82</v>
      </c>
      <c r="X7" s="28">
        <v>58.01</v>
      </c>
      <c r="Y7" s="28"/>
      <c r="Z7" s="29"/>
      <c r="AA7" s="30">
        <f>IF(SUM(B7:Z7)&lt;&gt;0,AVERAGEIF(B7:Z7,"&lt;&gt;"""),"")</f>
        <v>34.982173913043482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20.343</v>
      </c>
      <c r="C12" s="52">
        <v>10.973000000000001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>
        <v>13.952999999999999</v>
      </c>
      <c r="T12" s="52">
        <v>35.829000000000001</v>
      </c>
      <c r="U12" s="52">
        <v>20</v>
      </c>
      <c r="V12" s="52">
        <v>20</v>
      </c>
      <c r="W12" s="52">
        <v>18.129000000000001</v>
      </c>
      <c r="X12" s="52">
        <v>1.2310000000000001</v>
      </c>
      <c r="Y12" s="52"/>
      <c r="Z12" s="53"/>
      <c r="AA12" s="54">
        <f t="shared" si="0"/>
        <v>140.458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>
        <v>2.8029999999999999</v>
      </c>
      <c r="E14" s="57">
        <v>1.71</v>
      </c>
      <c r="F14" s="57">
        <v>2.0750000000000002</v>
      </c>
      <c r="G14" s="57">
        <v>2.8580000000000001</v>
      </c>
      <c r="H14" s="57">
        <v>8.2919999999999998</v>
      </c>
      <c r="I14" s="57">
        <v>23.555</v>
      </c>
      <c r="J14" s="57">
        <v>28.225999999999999</v>
      </c>
      <c r="K14" s="57">
        <v>29.792000000000002</v>
      </c>
      <c r="L14" s="57">
        <v>143.81699999999998</v>
      </c>
      <c r="M14" s="57">
        <v>78.832999999999998</v>
      </c>
      <c r="N14" s="57">
        <v>38.867999999999995</v>
      </c>
      <c r="O14" s="57">
        <v>37.370000000000005</v>
      </c>
      <c r="P14" s="57">
        <v>10.252000000000001</v>
      </c>
      <c r="Q14" s="57">
        <v>33.009</v>
      </c>
      <c r="R14" s="57">
        <v>11.603000000000002</v>
      </c>
      <c r="S14" s="57">
        <v>0.435</v>
      </c>
      <c r="T14" s="57"/>
      <c r="U14" s="57"/>
      <c r="V14" s="57"/>
      <c r="W14" s="57"/>
      <c r="X14" s="57">
        <v>0.59000000000000008</v>
      </c>
      <c r="Y14" s="57"/>
      <c r="Z14" s="58"/>
      <c r="AA14" s="59">
        <f t="shared" si="0"/>
        <v>454.08800000000002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20.343</v>
      </c>
      <c r="C16" s="62">
        <f t="shared" ref="C16:Z16" si="1">IF(LEN(C$2)&gt;0,SUM(C10:C15),"")</f>
        <v>10.973000000000001</v>
      </c>
      <c r="D16" s="62">
        <f t="shared" si="1"/>
        <v>2.8029999999999999</v>
      </c>
      <c r="E16" s="62">
        <f t="shared" si="1"/>
        <v>1.71</v>
      </c>
      <c r="F16" s="62">
        <f t="shared" si="1"/>
        <v>2.0750000000000002</v>
      </c>
      <c r="G16" s="62">
        <f t="shared" si="1"/>
        <v>2.8580000000000001</v>
      </c>
      <c r="H16" s="62">
        <f t="shared" si="1"/>
        <v>8.2919999999999998</v>
      </c>
      <c r="I16" s="62">
        <f t="shared" si="1"/>
        <v>23.555</v>
      </c>
      <c r="J16" s="62">
        <f t="shared" si="1"/>
        <v>28.225999999999999</v>
      </c>
      <c r="K16" s="62">
        <f t="shared" si="1"/>
        <v>29.792000000000002</v>
      </c>
      <c r="L16" s="62">
        <f t="shared" si="1"/>
        <v>143.81699999999998</v>
      </c>
      <c r="M16" s="62">
        <f t="shared" si="1"/>
        <v>78.832999999999998</v>
      </c>
      <c r="N16" s="62">
        <f t="shared" si="1"/>
        <v>38.867999999999995</v>
      </c>
      <c r="O16" s="62">
        <f t="shared" si="1"/>
        <v>37.370000000000005</v>
      </c>
      <c r="P16" s="62">
        <f t="shared" si="1"/>
        <v>10.252000000000001</v>
      </c>
      <c r="Q16" s="62">
        <f t="shared" si="1"/>
        <v>33.009</v>
      </c>
      <c r="R16" s="62">
        <f t="shared" si="1"/>
        <v>11.603000000000002</v>
      </c>
      <c r="S16" s="62">
        <f t="shared" si="1"/>
        <v>14.388</v>
      </c>
      <c r="T16" s="62">
        <f t="shared" si="1"/>
        <v>35.829000000000001</v>
      </c>
      <c r="U16" s="62">
        <f t="shared" si="1"/>
        <v>20</v>
      </c>
      <c r="V16" s="62">
        <f t="shared" si="1"/>
        <v>20</v>
      </c>
      <c r="W16" s="62">
        <f t="shared" si="1"/>
        <v>18.129000000000001</v>
      </c>
      <c r="X16" s="62">
        <f t="shared" si="1"/>
        <v>1.8210000000000002</v>
      </c>
      <c r="Y16" s="62" t="str">
        <f t="shared" si="1"/>
        <v/>
      </c>
      <c r="Z16" s="63" t="str">
        <f t="shared" si="1"/>
        <v/>
      </c>
      <c r="AA16" s="64">
        <f>SUM(AA10:AA15)</f>
        <v>594.54600000000005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>
        <v>0.254</v>
      </c>
      <c r="I20" s="77">
        <v>2.08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2.3340000000000001</v>
      </c>
    </row>
    <row r="21" spans="1:27" ht="24.95" customHeight="1" x14ac:dyDescent="0.2">
      <c r="A21" s="75" t="s">
        <v>16</v>
      </c>
      <c r="B21" s="80"/>
      <c r="C21" s="81">
        <v>0.38</v>
      </c>
      <c r="D21" s="81"/>
      <c r="E21" s="81"/>
      <c r="F21" s="81"/>
      <c r="G21" s="81"/>
      <c r="H21" s="81">
        <v>0.193</v>
      </c>
      <c r="I21" s="81">
        <v>0.47</v>
      </c>
      <c r="J21" s="81">
        <v>0.46900000000000003</v>
      </c>
      <c r="K21" s="81">
        <v>0.64300000000000002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2.1550000000000002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0.38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0.44700000000000001</v>
      </c>
      <c r="I25" s="88">
        <f t="shared" si="3"/>
        <v>2.5499999999999998</v>
      </c>
      <c r="J25" s="88">
        <f t="shared" si="3"/>
        <v>0.46900000000000003</v>
      </c>
      <c r="K25" s="88">
        <f t="shared" si="3"/>
        <v>0.64300000000000002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 t="str">
        <f t="shared" si="3"/>
        <v/>
      </c>
      <c r="Z25" s="89" t="str">
        <f t="shared" si="3"/>
        <v/>
      </c>
      <c r="AA25" s="90">
        <f>SUM(AA19:AA24)</f>
        <v>4.4890000000000008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20.343</v>
      </c>
      <c r="C29" s="77">
        <v>11.353</v>
      </c>
      <c r="D29" s="77">
        <v>2.8029999999999999</v>
      </c>
      <c r="E29" s="77">
        <v>1.71</v>
      </c>
      <c r="F29" s="77">
        <v>2.0750000000000002</v>
      </c>
      <c r="G29" s="77">
        <v>2.8580000000000001</v>
      </c>
      <c r="H29" s="77">
        <v>8.7390000000000008</v>
      </c>
      <c r="I29" s="77">
        <v>26.105</v>
      </c>
      <c r="J29" s="77">
        <v>28.695</v>
      </c>
      <c r="K29" s="77">
        <v>30.434999999999999</v>
      </c>
      <c r="L29" s="77">
        <v>143.81700000000001</v>
      </c>
      <c r="M29" s="77">
        <v>78.832999999999998</v>
      </c>
      <c r="N29" s="77">
        <v>38.868000000000002</v>
      </c>
      <c r="O29" s="77">
        <v>37.369999999999997</v>
      </c>
      <c r="P29" s="77">
        <v>10.252000000000001</v>
      </c>
      <c r="Q29" s="77">
        <v>33.009</v>
      </c>
      <c r="R29" s="77">
        <v>11.603</v>
      </c>
      <c r="S29" s="77">
        <v>14.388</v>
      </c>
      <c r="T29" s="77">
        <v>35.829000000000001</v>
      </c>
      <c r="U29" s="77">
        <v>20</v>
      </c>
      <c r="V29" s="77">
        <v>20</v>
      </c>
      <c r="W29" s="77">
        <v>18.129000000000001</v>
      </c>
      <c r="X29" s="77">
        <v>1.821</v>
      </c>
      <c r="Y29" s="77"/>
      <c r="Z29" s="78"/>
      <c r="AA29" s="79">
        <f>SUM(B29:Z29)</f>
        <v>599.03499999999997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20.343</v>
      </c>
      <c r="C31" s="62">
        <f t="shared" ref="C31:Z31" si="4">IF(LEN(C$2)&gt;0,SUM(C28:C30),"")</f>
        <v>11.353</v>
      </c>
      <c r="D31" s="62">
        <f t="shared" si="4"/>
        <v>2.8029999999999999</v>
      </c>
      <c r="E31" s="62">
        <f t="shared" si="4"/>
        <v>1.71</v>
      </c>
      <c r="F31" s="62">
        <f t="shared" si="4"/>
        <v>2.0750000000000002</v>
      </c>
      <c r="G31" s="62">
        <f t="shared" si="4"/>
        <v>2.8580000000000001</v>
      </c>
      <c r="H31" s="62">
        <f t="shared" si="4"/>
        <v>8.7390000000000008</v>
      </c>
      <c r="I31" s="62">
        <f t="shared" si="4"/>
        <v>26.105</v>
      </c>
      <c r="J31" s="62">
        <f t="shared" si="4"/>
        <v>28.695</v>
      </c>
      <c r="K31" s="62">
        <f t="shared" si="4"/>
        <v>30.434999999999999</v>
      </c>
      <c r="L31" s="62">
        <f t="shared" si="4"/>
        <v>143.81700000000001</v>
      </c>
      <c r="M31" s="62">
        <f t="shared" si="4"/>
        <v>78.832999999999998</v>
      </c>
      <c r="N31" s="62">
        <f t="shared" si="4"/>
        <v>38.868000000000002</v>
      </c>
      <c r="O31" s="62">
        <f t="shared" si="4"/>
        <v>37.369999999999997</v>
      </c>
      <c r="P31" s="62">
        <f t="shared" si="4"/>
        <v>10.252000000000001</v>
      </c>
      <c r="Q31" s="62">
        <f t="shared" si="4"/>
        <v>33.009</v>
      </c>
      <c r="R31" s="62">
        <f t="shared" si="4"/>
        <v>11.603</v>
      </c>
      <c r="S31" s="62">
        <f t="shared" si="4"/>
        <v>14.388</v>
      </c>
      <c r="T31" s="62">
        <f t="shared" si="4"/>
        <v>35.829000000000001</v>
      </c>
      <c r="U31" s="62">
        <f t="shared" si="4"/>
        <v>20</v>
      </c>
      <c r="V31" s="62">
        <f t="shared" si="4"/>
        <v>20</v>
      </c>
      <c r="W31" s="62">
        <f t="shared" si="4"/>
        <v>18.129000000000001</v>
      </c>
      <c r="X31" s="62">
        <f t="shared" si="4"/>
        <v>1.821</v>
      </c>
      <c r="Y31" s="62" t="str">
        <f t="shared" si="4"/>
        <v/>
      </c>
      <c r="Z31" s="63" t="str">
        <f t="shared" si="4"/>
        <v/>
      </c>
      <c r="AA31" s="64">
        <f>SUM(AA28:AA30)</f>
        <v>599.03499999999997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>
        <v>59.5</v>
      </c>
      <c r="N38" s="99"/>
      <c r="O38" s="99"/>
      <c r="P38" s="99">
        <v>88</v>
      </c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147.5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59.5</v>
      </c>
      <c r="N39" s="88">
        <f t="shared" si="6"/>
        <v>0</v>
      </c>
      <c r="O39" s="88">
        <f t="shared" si="6"/>
        <v>0</v>
      </c>
      <c r="P39" s="88">
        <f t="shared" si="6"/>
        <v>88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 t="str">
        <f t="shared" si="6"/>
        <v/>
      </c>
      <c r="Z39" s="89" t="str">
        <f t="shared" si="6"/>
        <v/>
      </c>
      <c r="AA39" s="90">
        <f t="shared" si="5"/>
        <v>147.5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>
        <v>59.5</v>
      </c>
      <c r="N46" s="99"/>
      <c r="O46" s="99"/>
      <c r="P46" s="99">
        <v>88</v>
      </c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147.5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59.5</v>
      </c>
      <c r="N48" s="88">
        <f t="shared" si="8"/>
        <v>0</v>
      </c>
      <c r="O48" s="88">
        <f t="shared" si="8"/>
        <v>0</v>
      </c>
      <c r="P48" s="88">
        <f t="shared" si="8"/>
        <v>88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 t="str">
        <f t="shared" si="8"/>
        <v/>
      </c>
      <c r="Z48" s="89" t="str">
        <f t="shared" si="8"/>
        <v/>
      </c>
      <c r="AA48" s="90">
        <f t="shared" si="7"/>
        <v>147.5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 t="str">
        <f t="shared" si="9"/>
        <v/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20.343</v>
      </c>
      <c r="C51" s="88">
        <f t="shared" si="10"/>
        <v>11.353000000000002</v>
      </c>
      <c r="D51" s="88">
        <f t="shared" si="10"/>
        <v>2.8029999999999999</v>
      </c>
      <c r="E51" s="88">
        <f t="shared" si="10"/>
        <v>1.71</v>
      </c>
      <c r="F51" s="88">
        <f t="shared" si="10"/>
        <v>2.0750000000000002</v>
      </c>
      <c r="G51" s="88">
        <f t="shared" si="10"/>
        <v>2.8580000000000001</v>
      </c>
      <c r="H51" s="88">
        <f t="shared" si="10"/>
        <v>8.738999999999999</v>
      </c>
      <c r="I51" s="88">
        <f t="shared" si="10"/>
        <v>26.105</v>
      </c>
      <c r="J51" s="88">
        <f t="shared" si="10"/>
        <v>28.695</v>
      </c>
      <c r="K51" s="88">
        <f t="shared" si="10"/>
        <v>30.435000000000002</v>
      </c>
      <c r="L51" s="88">
        <f t="shared" si="10"/>
        <v>143.81699999999998</v>
      </c>
      <c r="M51" s="88">
        <f t="shared" si="10"/>
        <v>138.333</v>
      </c>
      <c r="N51" s="88">
        <f t="shared" si="10"/>
        <v>38.867999999999995</v>
      </c>
      <c r="O51" s="88">
        <f t="shared" si="10"/>
        <v>37.370000000000005</v>
      </c>
      <c r="P51" s="88">
        <f t="shared" si="10"/>
        <v>98.251999999999995</v>
      </c>
      <c r="Q51" s="88">
        <f t="shared" si="10"/>
        <v>33.009</v>
      </c>
      <c r="R51" s="88">
        <f t="shared" si="10"/>
        <v>11.603000000000002</v>
      </c>
      <c r="S51" s="88">
        <f t="shared" si="10"/>
        <v>14.388</v>
      </c>
      <c r="T51" s="88">
        <f t="shared" si="10"/>
        <v>35.829000000000001</v>
      </c>
      <c r="U51" s="88">
        <f t="shared" si="10"/>
        <v>20</v>
      </c>
      <c r="V51" s="88">
        <f t="shared" si="10"/>
        <v>20</v>
      </c>
      <c r="W51" s="88">
        <f t="shared" si="10"/>
        <v>18.129000000000001</v>
      </c>
      <c r="X51" s="88">
        <f t="shared" si="10"/>
        <v>1.8210000000000002</v>
      </c>
      <c r="Y51" s="88" t="str">
        <f t="shared" si="10"/>
        <v/>
      </c>
      <c r="Z51" s="89" t="str">
        <f t="shared" si="10"/>
        <v/>
      </c>
      <c r="AA51" s="104">
        <f>SUM(B51:Z51)</f>
        <v>746.53499999999997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4" width="10.7109375" style="5" customWidth="1"/>
    <col min="25" max="25" width="10.7109375" style="5" hidden="1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45382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/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20.343</v>
      </c>
      <c r="C4" s="18">
        <v>11.353</v>
      </c>
      <c r="D4" s="18">
        <v>2.8029999999999999</v>
      </c>
      <c r="E4" s="18">
        <v>1.71</v>
      </c>
      <c r="F4" s="18">
        <v>2.0750000000000002</v>
      </c>
      <c r="G4" s="18">
        <v>2.8579999999999997</v>
      </c>
      <c r="H4" s="18">
        <v>8.7390000000000008</v>
      </c>
      <c r="I4" s="18">
        <v>26.104999999999997</v>
      </c>
      <c r="J4" s="18">
        <v>28.695</v>
      </c>
      <c r="K4" s="18">
        <v>30.434999999999995</v>
      </c>
      <c r="L4" s="18">
        <v>143.81699999999998</v>
      </c>
      <c r="M4" s="18">
        <v>138.36900000000003</v>
      </c>
      <c r="N4" s="18">
        <v>38.868000000000002</v>
      </c>
      <c r="O4" s="18">
        <v>37.370000000000005</v>
      </c>
      <c r="P4" s="18">
        <v>98.221000000000004</v>
      </c>
      <c r="Q4" s="18">
        <v>33.009</v>
      </c>
      <c r="R4" s="18">
        <v>11.603</v>
      </c>
      <c r="S4" s="18">
        <v>14.388</v>
      </c>
      <c r="T4" s="18">
        <v>35.829000000000001</v>
      </c>
      <c r="U4" s="18">
        <v>20.000000000000004</v>
      </c>
      <c r="V4" s="18">
        <v>19.999999999999996</v>
      </c>
      <c r="W4" s="18">
        <v>18.129000000000001</v>
      </c>
      <c r="X4" s="18">
        <v>1.821</v>
      </c>
      <c r="Y4" s="18"/>
      <c r="Z4" s="19"/>
      <c r="AA4" s="20">
        <f>SUM(B4:Z4)</f>
        <v>746.54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58.82</v>
      </c>
      <c r="C7" s="28">
        <v>49.1</v>
      </c>
      <c r="D7" s="28">
        <v>39.58</v>
      </c>
      <c r="E7" s="28">
        <v>66.92</v>
      </c>
      <c r="F7" s="28">
        <v>55.3</v>
      </c>
      <c r="G7" s="28">
        <v>37.659999999999997</v>
      </c>
      <c r="H7" s="28">
        <v>33.159999999999997</v>
      </c>
      <c r="I7" s="28">
        <v>13.86</v>
      </c>
      <c r="J7" s="28">
        <v>9.1300000000000008</v>
      </c>
      <c r="K7" s="28">
        <v>0.06</v>
      </c>
      <c r="L7" s="28">
        <v>0.03</v>
      </c>
      <c r="M7" s="28">
        <v>0.02</v>
      </c>
      <c r="N7" s="28">
        <v>0</v>
      </c>
      <c r="O7" s="28">
        <v>0</v>
      </c>
      <c r="P7" s="28">
        <v>0</v>
      </c>
      <c r="Q7" s="28">
        <v>10.02</v>
      </c>
      <c r="R7" s="28">
        <v>43.84</v>
      </c>
      <c r="S7" s="28">
        <v>58.98</v>
      </c>
      <c r="T7" s="28">
        <v>77.12</v>
      </c>
      <c r="U7" s="28">
        <v>68.349999999999994</v>
      </c>
      <c r="V7" s="28">
        <v>64.81</v>
      </c>
      <c r="W7" s="28">
        <v>59.82</v>
      </c>
      <c r="X7" s="28">
        <v>58.01</v>
      </c>
      <c r="Y7" s="28"/>
      <c r="Z7" s="29"/>
      <c r="AA7" s="30">
        <f>IF(SUM(B7:Z7)&lt;&gt;0,AVERAGEIF(B7:Z7,"&lt;&gt;"""),"")</f>
        <v>34.982173913043482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1.76</v>
      </c>
      <c r="C14" s="57">
        <v>1.089</v>
      </c>
      <c r="D14" s="57"/>
      <c r="E14" s="57"/>
      <c r="F14" s="57"/>
      <c r="G14" s="57"/>
      <c r="H14" s="57">
        <v>0.115</v>
      </c>
      <c r="I14" s="57">
        <v>0.23700000000000002</v>
      </c>
      <c r="J14" s="57">
        <v>0.69400000000000006</v>
      </c>
      <c r="K14" s="57">
        <v>0.38500000000000001</v>
      </c>
      <c r="L14" s="57">
        <v>115.53099999999999</v>
      </c>
      <c r="M14" s="57">
        <v>110.58000000000001</v>
      </c>
      <c r="N14" s="57">
        <v>7.9009999999999998</v>
      </c>
      <c r="O14" s="57">
        <v>7.7249999999999996</v>
      </c>
      <c r="P14" s="57">
        <v>69.182999999999993</v>
      </c>
      <c r="Q14" s="57">
        <v>4.1690000000000005</v>
      </c>
      <c r="R14" s="57">
        <v>6.4000000000000001E-2</v>
      </c>
      <c r="S14" s="57">
        <v>0.127</v>
      </c>
      <c r="T14" s="57">
        <v>0.84600000000000009</v>
      </c>
      <c r="U14" s="57">
        <v>0.29799999999999999</v>
      </c>
      <c r="V14" s="57">
        <v>0.33300000000000002</v>
      </c>
      <c r="W14" s="57">
        <v>0.39100000000000001</v>
      </c>
      <c r="X14" s="57"/>
      <c r="Y14" s="57"/>
      <c r="Z14" s="58"/>
      <c r="AA14" s="59">
        <f t="shared" si="0"/>
        <v>321.42800000000011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1.76</v>
      </c>
      <c r="C16" s="62">
        <f t="shared" ref="C16:Z16" si="1">IF(LEN(C$2)&gt;0,SUM(C10:C15),"")</f>
        <v>1.089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0.115</v>
      </c>
      <c r="I16" s="62">
        <f t="shared" si="1"/>
        <v>0.23700000000000002</v>
      </c>
      <c r="J16" s="62">
        <f t="shared" si="1"/>
        <v>0.69400000000000006</v>
      </c>
      <c r="K16" s="62">
        <f t="shared" si="1"/>
        <v>0.38500000000000001</v>
      </c>
      <c r="L16" s="62">
        <f t="shared" si="1"/>
        <v>115.53099999999999</v>
      </c>
      <c r="M16" s="62">
        <f t="shared" si="1"/>
        <v>110.58000000000001</v>
      </c>
      <c r="N16" s="62">
        <f t="shared" si="1"/>
        <v>7.9009999999999998</v>
      </c>
      <c r="O16" s="62">
        <f t="shared" si="1"/>
        <v>7.7249999999999996</v>
      </c>
      <c r="P16" s="62">
        <f t="shared" si="1"/>
        <v>69.182999999999993</v>
      </c>
      <c r="Q16" s="62">
        <f t="shared" si="1"/>
        <v>4.1690000000000005</v>
      </c>
      <c r="R16" s="62">
        <f t="shared" si="1"/>
        <v>6.4000000000000001E-2</v>
      </c>
      <c r="S16" s="62">
        <f t="shared" si="1"/>
        <v>0.127</v>
      </c>
      <c r="T16" s="62">
        <f t="shared" si="1"/>
        <v>0.84600000000000009</v>
      </c>
      <c r="U16" s="62">
        <f t="shared" si="1"/>
        <v>0.29799999999999999</v>
      </c>
      <c r="V16" s="62">
        <f t="shared" si="1"/>
        <v>0.33300000000000002</v>
      </c>
      <c r="W16" s="62">
        <f t="shared" si="1"/>
        <v>0.39100000000000001</v>
      </c>
      <c r="X16" s="62">
        <f t="shared" si="1"/>
        <v>0</v>
      </c>
      <c r="Y16" s="62" t="str">
        <f t="shared" si="1"/>
        <v/>
      </c>
      <c r="Z16" s="63" t="str">
        <f t="shared" si="1"/>
        <v/>
      </c>
      <c r="AA16" s="64">
        <f>SUM(AA10:AA15)</f>
        <v>321.42800000000011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>
        <v>2.2999999999999998</v>
      </c>
      <c r="D19" s="72">
        <v>1.5</v>
      </c>
      <c r="E19" s="72"/>
      <c r="F19" s="72"/>
      <c r="G19" s="72">
        <v>0.69899999999999995</v>
      </c>
      <c r="H19" s="72"/>
      <c r="I19" s="72"/>
      <c r="J19" s="72"/>
      <c r="K19" s="72">
        <v>1.5</v>
      </c>
      <c r="L19" s="72">
        <v>1.5</v>
      </c>
      <c r="M19" s="72">
        <v>1.5</v>
      </c>
      <c r="N19" s="72">
        <v>1.5</v>
      </c>
      <c r="O19" s="72">
        <v>1.5</v>
      </c>
      <c r="P19" s="72">
        <v>1.5</v>
      </c>
      <c r="Q19" s="72">
        <v>1.5</v>
      </c>
      <c r="R19" s="72">
        <v>1.5</v>
      </c>
      <c r="S19" s="72">
        <v>1.5</v>
      </c>
      <c r="T19" s="72"/>
      <c r="U19" s="72">
        <v>1.5</v>
      </c>
      <c r="V19" s="72">
        <v>1.5</v>
      </c>
      <c r="W19" s="72"/>
      <c r="X19" s="72"/>
      <c r="Y19" s="72"/>
      <c r="Z19" s="73"/>
      <c r="AA19" s="74">
        <f t="shared" ref="AA19:AA24" si="2">SUM(B19:Z19)</f>
        <v>20.998999999999999</v>
      </c>
    </row>
    <row r="20" spans="1:27" ht="24.95" customHeight="1" x14ac:dyDescent="0.2">
      <c r="A20" s="75" t="s">
        <v>15</v>
      </c>
      <c r="B20" s="76">
        <v>4.8409999999999993</v>
      </c>
      <c r="C20" s="77">
        <v>4.3289999999999997</v>
      </c>
      <c r="D20" s="77"/>
      <c r="E20" s="77"/>
      <c r="F20" s="77"/>
      <c r="G20" s="77"/>
      <c r="H20" s="77">
        <v>4.1820000000000004</v>
      </c>
      <c r="I20" s="77">
        <v>8.6869999999999994</v>
      </c>
      <c r="J20" s="77">
        <v>8.2360000000000007</v>
      </c>
      <c r="K20" s="77">
        <v>8.2159999999999993</v>
      </c>
      <c r="L20" s="77">
        <v>8.5100000000000016</v>
      </c>
      <c r="M20" s="77">
        <v>8.5660000000000007</v>
      </c>
      <c r="N20" s="77">
        <v>8.463000000000001</v>
      </c>
      <c r="O20" s="77">
        <v>8.4050000000000011</v>
      </c>
      <c r="P20" s="77">
        <v>8.4029999999999987</v>
      </c>
      <c r="Q20" s="77">
        <v>8.3350000000000009</v>
      </c>
      <c r="R20" s="77">
        <v>4.3239999999999998</v>
      </c>
      <c r="S20" s="77">
        <v>4.8579999999999997</v>
      </c>
      <c r="T20" s="77">
        <v>4.9030000000000005</v>
      </c>
      <c r="U20" s="77">
        <v>5.0040000000000004</v>
      </c>
      <c r="V20" s="77">
        <v>4.952</v>
      </c>
      <c r="W20" s="77">
        <v>5.0650000000000004</v>
      </c>
      <c r="X20" s="77"/>
      <c r="Y20" s="77"/>
      <c r="Z20" s="78"/>
      <c r="AA20" s="79">
        <f t="shared" si="2"/>
        <v>118.27900000000001</v>
      </c>
    </row>
    <row r="21" spans="1:27" ht="24.95" customHeight="1" x14ac:dyDescent="0.2">
      <c r="A21" s="75" t="s">
        <v>16</v>
      </c>
      <c r="B21" s="80">
        <v>13.742000000000001</v>
      </c>
      <c r="C21" s="81">
        <v>3.6350000000000002</v>
      </c>
      <c r="D21" s="81">
        <v>1.3029999999999999</v>
      </c>
      <c r="E21" s="81">
        <v>1.71</v>
      </c>
      <c r="F21" s="81">
        <v>2.0750000000000002</v>
      </c>
      <c r="G21" s="81">
        <v>2.1589999999999998</v>
      </c>
      <c r="H21" s="81">
        <v>4.4420000000000002</v>
      </c>
      <c r="I21" s="81">
        <v>17.181000000000001</v>
      </c>
      <c r="J21" s="81">
        <v>19.765000000000001</v>
      </c>
      <c r="K21" s="81">
        <v>20.334</v>
      </c>
      <c r="L21" s="81">
        <v>18.276</v>
      </c>
      <c r="M21" s="81">
        <v>17.723000000000003</v>
      </c>
      <c r="N21" s="81">
        <v>21.004000000000001</v>
      </c>
      <c r="O21" s="81">
        <v>19.740000000000002</v>
      </c>
      <c r="P21" s="81">
        <v>19.135000000000002</v>
      </c>
      <c r="Q21" s="81">
        <v>19.004999999999999</v>
      </c>
      <c r="R21" s="81">
        <v>5.7149999999999999</v>
      </c>
      <c r="S21" s="81">
        <v>7.9029999999999987</v>
      </c>
      <c r="T21" s="81">
        <v>30.08</v>
      </c>
      <c r="U21" s="81">
        <v>13.197999999999999</v>
      </c>
      <c r="V21" s="81">
        <v>13.215</v>
      </c>
      <c r="W21" s="81">
        <v>12.673</v>
      </c>
      <c r="X21" s="81">
        <v>1.821</v>
      </c>
      <c r="Y21" s="81"/>
      <c r="Z21" s="78"/>
      <c r="AA21" s="79">
        <f t="shared" si="2"/>
        <v>285.83399999999995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18.582999999999998</v>
      </c>
      <c r="C25" s="88">
        <f t="shared" si="3"/>
        <v>10.263999999999999</v>
      </c>
      <c r="D25" s="88">
        <f t="shared" si="3"/>
        <v>2.8029999999999999</v>
      </c>
      <c r="E25" s="88">
        <f t="shared" si="3"/>
        <v>1.71</v>
      </c>
      <c r="F25" s="88">
        <f t="shared" si="3"/>
        <v>2.0750000000000002</v>
      </c>
      <c r="G25" s="88">
        <f t="shared" si="3"/>
        <v>2.8579999999999997</v>
      </c>
      <c r="H25" s="88">
        <f t="shared" si="3"/>
        <v>8.6240000000000006</v>
      </c>
      <c r="I25" s="88">
        <f t="shared" si="3"/>
        <v>25.868000000000002</v>
      </c>
      <c r="J25" s="88">
        <f t="shared" si="3"/>
        <v>28.001000000000001</v>
      </c>
      <c r="K25" s="88">
        <f t="shared" si="3"/>
        <v>30.049999999999997</v>
      </c>
      <c r="L25" s="88">
        <f t="shared" si="3"/>
        <v>28.286000000000001</v>
      </c>
      <c r="M25" s="88">
        <f t="shared" si="3"/>
        <v>27.789000000000001</v>
      </c>
      <c r="N25" s="88">
        <f t="shared" si="3"/>
        <v>30.967000000000002</v>
      </c>
      <c r="O25" s="88">
        <f t="shared" si="3"/>
        <v>29.645000000000003</v>
      </c>
      <c r="P25" s="88">
        <f t="shared" si="3"/>
        <v>29.038</v>
      </c>
      <c r="Q25" s="88">
        <f t="shared" si="3"/>
        <v>28.84</v>
      </c>
      <c r="R25" s="88">
        <f t="shared" si="3"/>
        <v>11.539</v>
      </c>
      <c r="S25" s="88">
        <f t="shared" si="3"/>
        <v>14.260999999999999</v>
      </c>
      <c r="T25" s="88">
        <f t="shared" si="3"/>
        <v>34.982999999999997</v>
      </c>
      <c r="U25" s="88">
        <f t="shared" si="3"/>
        <v>19.701999999999998</v>
      </c>
      <c r="V25" s="88">
        <f t="shared" si="3"/>
        <v>19.667000000000002</v>
      </c>
      <c r="W25" s="88">
        <f t="shared" si="3"/>
        <v>17.738</v>
      </c>
      <c r="X25" s="88">
        <f t="shared" si="3"/>
        <v>1.821</v>
      </c>
      <c r="Y25" s="88">
        <f t="shared" si="3"/>
        <v>0</v>
      </c>
      <c r="Z25" s="89">
        <f t="shared" si="3"/>
        <v>0</v>
      </c>
      <c r="AA25" s="90">
        <f t="shared" si="3"/>
        <v>425.11199999999997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20.343</v>
      </c>
      <c r="C29" s="77">
        <v>11.353</v>
      </c>
      <c r="D29" s="77">
        <v>2.8029999999999999</v>
      </c>
      <c r="E29" s="77">
        <v>1.71</v>
      </c>
      <c r="F29" s="77">
        <v>2.0750000000000002</v>
      </c>
      <c r="G29" s="77">
        <v>2.8580000000000001</v>
      </c>
      <c r="H29" s="77">
        <v>8.7390000000000008</v>
      </c>
      <c r="I29" s="77">
        <v>26.105</v>
      </c>
      <c r="J29" s="77">
        <v>28.695</v>
      </c>
      <c r="K29" s="77">
        <v>30.434999999999999</v>
      </c>
      <c r="L29" s="77">
        <v>143.81700000000001</v>
      </c>
      <c r="M29" s="77">
        <v>138.369</v>
      </c>
      <c r="N29" s="77">
        <v>38.868000000000002</v>
      </c>
      <c r="O29" s="77">
        <v>37.369999999999997</v>
      </c>
      <c r="P29" s="77">
        <v>98.221000000000004</v>
      </c>
      <c r="Q29" s="77">
        <v>33.009</v>
      </c>
      <c r="R29" s="77">
        <v>11.603</v>
      </c>
      <c r="S29" s="77">
        <v>14.388</v>
      </c>
      <c r="T29" s="77">
        <v>35.829000000000001</v>
      </c>
      <c r="U29" s="77">
        <v>20</v>
      </c>
      <c r="V29" s="77">
        <v>20</v>
      </c>
      <c r="W29" s="77">
        <v>18.129000000000001</v>
      </c>
      <c r="X29" s="77">
        <v>1.821</v>
      </c>
      <c r="Y29" s="77"/>
      <c r="Z29" s="78"/>
      <c r="AA29" s="79">
        <f>SUM(B29:Z29)</f>
        <v>746.54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20.343</v>
      </c>
      <c r="C31" s="62">
        <f t="shared" si="4"/>
        <v>11.353</v>
      </c>
      <c r="D31" s="62">
        <f t="shared" si="4"/>
        <v>2.8029999999999999</v>
      </c>
      <c r="E31" s="62">
        <f t="shared" si="4"/>
        <v>1.71</v>
      </c>
      <c r="F31" s="62">
        <f t="shared" si="4"/>
        <v>2.0750000000000002</v>
      </c>
      <c r="G31" s="62">
        <f t="shared" si="4"/>
        <v>2.8580000000000001</v>
      </c>
      <c r="H31" s="62">
        <f t="shared" si="4"/>
        <v>8.7390000000000008</v>
      </c>
      <c r="I31" s="62">
        <f t="shared" si="4"/>
        <v>26.105</v>
      </c>
      <c r="J31" s="62">
        <f t="shared" si="4"/>
        <v>28.695</v>
      </c>
      <c r="K31" s="62">
        <f t="shared" si="4"/>
        <v>30.434999999999999</v>
      </c>
      <c r="L31" s="62">
        <f t="shared" si="4"/>
        <v>143.81700000000001</v>
      </c>
      <c r="M31" s="62">
        <f t="shared" si="4"/>
        <v>138.369</v>
      </c>
      <c r="N31" s="62">
        <f t="shared" si="4"/>
        <v>38.868000000000002</v>
      </c>
      <c r="O31" s="62">
        <f t="shared" si="4"/>
        <v>37.369999999999997</v>
      </c>
      <c r="P31" s="62">
        <f t="shared" si="4"/>
        <v>98.221000000000004</v>
      </c>
      <c r="Q31" s="62">
        <f t="shared" si="4"/>
        <v>33.009</v>
      </c>
      <c r="R31" s="62">
        <f t="shared" si="4"/>
        <v>11.603</v>
      </c>
      <c r="S31" s="62">
        <f t="shared" si="4"/>
        <v>14.388</v>
      </c>
      <c r="T31" s="62">
        <f t="shared" si="4"/>
        <v>35.829000000000001</v>
      </c>
      <c r="U31" s="62">
        <f t="shared" si="4"/>
        <v>20</v>
      </c>
      <c r="V31" s="62">
        <f t="shared" si="4"/>
        <v>20</v>
      </c>
      <c r="W31" s="62">
        <f t="shared" si="4"/>
        <v>18.129000000000001</v>
      </c>
      <c r="X31" s="62">
        <f t="shared" si="4"/>
        <v>1.821</v>
      </c>
      <c r="Y31" s="62">
        <f t="shared" si="4"/>
        <v>0</v>
      </c>
      <c r="Z31" s="63">
        <f t="shared" si="4"/>
        <v>0</v>
      </c>
      <c r="AA31" s="64">
        <f t="shared" si="4"/>
        <v>746.54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 t="str">
        <f t="shared" si="9"/>
        <v/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20.343</v>
      </c>
      <c r="C51" s="88">
        <f t="shared" si="10"/>
        <v>11.353</v>
      </c>
      <c r="D51" s="88">
        <f t="shared" si="10"/>
        <v>2.8029999999999999</v>
      </c>
      <c r="E51" s="88">
        <f t="shared" si="10"/>
        <v>1.71</v>
      </c>
      <c r="F51" s="88">
        <f t="shared" si="10"/>
        <v>2.0750000000000002</v>
      </c>
      <c r="G51" s="88">
        <f t="shared" si="10"/>
        <v>2.8579999999999997</v>
      </c>
      <c r="H51" s="88">
        <f t="shared" si="10"/>
        <v>8.7390000000000008</v>
      </c>
      <c r="I51" s="88">
        <f t="shared" si="10"/>
        <v>26.105</v>
      </c>
      <c r="J51" s="88">
        <f t="shared" si="10"/>
        <v>28.695</v>
      </c>
      <c r="K51" s="88">
        <f t="shared" si="10"/>
        <v>30.434999999999999</v>
      </c>
      <c r="L51" s="88">
        <f t="shared" si="10"/>
        <v>143.81700000000001</v>
      </c>
      <c r="M51" s="88">
        <f t="shared" si="10"/>
        <v>138.36900000000003</v>
      </c>
      <c r="N51" s="88">
        <f t="shared" si="10"/>
        <v>38.868000000000002</v>
      </c>
      <c r="O51" s="88">
        <f t="shared" si="10"/>
        <v>37.370000000000005</v>
      </c>
      <c r="P51" s="88">
        <f t="shared" si="10"/>
        <v>98.220999999999989</v>
      </c>
      <c r="Q51" s="88">
        <f t="shared" si="10"/>
        <v>33.009</v>
      </c>
      <c r="R51" s="88">
        <f t="shared" si="10"/>
        <v>11.603</v>
      </c>
      <c r="S51" s="88">
        <f t="shared" si="10"/>
        <v>14.388</v>
      </c>
      <c r="T51" s="88">
        <f t="shared" si="10"/>
        <v>35.828999999999994</v>
      </c>
      <c r="U51" s="88">
        <f t="shared" si="10"/>
        <v>19.999999999999996</v>
      </c>
      <c r="V51" s="88">
        <f t="shared" si="10"/>
        <v>20</v>
      </c>
      <c r="W51" s="88">
        <f t="shared" si="10"/>
        <v>18.128999999999998</v>
      </c>
      <c r="X51" s="88">
        <f t="shared" si="10"/>
        <v>1.821</v>
      </c>
      <c r="Y51" s="88">
        <f t="shared" si="10"/>
        <v>0</v>
      </c>
      <c r="Z51" s="89">
        <f t="shared" si="10"/>
        <v>0</v>
      </c>
      <c r="AA51" s="104">
        <f>SUM(B51:Z51)</f>
        <v>746.54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4" width="10.7109375" style="5" customWidth="1"/>
    <col min="25" max="25" width="10.7109375" style="5" hidden="1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45382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/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>
        <v>-59.5</v>
      </c>
      <c r="N4" s="18"/>
      <c r="O4" s="18"/>
      <c r="P4" s="18">
        <v>-88</v>
      </c>
      <c r="Q4" s="18"/>
      <c r="R4" s="18"/>
      <c r="S4" s="18"/>
      <c r="T4" s="18"/>
      <c r="U4" s="18"/>
      <c r="V4" s="18"/>
      <c r="W4" s="18"/>
      <c r="X4" s="18"/>
      <c r="Y4" s="18"/>
      <c r="Z4" s="19"/>
      <c r="AA4" s="111">
        <f>SUM(B4:Z4)</f>
        <v>-147.5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58.82</v>
      </c>
      <c r="C7" s="117">
        <v>49.1</v>
      </c>
      <c r="D7" s="117">
        <v>39.58</v>
      </c>
      <c r="E7" s="117">
        <v>66.92</v>
      </c>
      <c r="F7" s="117">
        <v>55.3</v>
      </c>
      <c r="G7" s="117">
        <v>37.659999999999997</v>
      </c>
      <c r="H7" s="117">
        <v>33.159999999999997</v>
      </c>
      <c r="I7" s="117">
        <v>13.86</v>
      </c>
      <c r="J7" s="117">
        <v>9.1300000000000008</v>
      </c>
      <c r="K7" s="117">
        <v>0.06</v>
      </c>
      <c r="L7" s="117">
        <v>0.03</v>
      </c>
      <c r="M7" s="117">
        <v>0.02</v>
      </c>
      <c r="N7" s="117">
        <v>0</v>
      </c>
      <c r="O7" s="117">
        <v>0</v>
      </c>
      <c r="P7" s="117">
        <v>0</v>
      </c>
      <c r="Q7" s="117">
        <v>10.02</v>
      </c>
      <c r="R7" s="117">
        <v>43.84</v>
      </c>
      <c r="S7" s="117">
        <v>58.98</v>
      </c>
      <c r="T7" s="117">
        <v>77.12</v>
      </c>
      <c r="U7" s="117">
        <v>68.349999999999994</v>
      </c>
      <c r="V7" s="117">
        <v>64.81</v>
      </c>
      <c r="W7" s="117">
        <v>59.82</v>
      </c>
      <c r="X7" s="117">
        <v>58.01</v>
      </c>
      <c r="Y7" s="117"/>
      <c r="Z7" s="118"/>
      <c r="AA7" s="119">
        <f>IF(SUM(B7:Z7)&lt;&gt;0,AVERAGEIF(B7:Z7,"&lt;&gt;"""),"")</f>
        <v>34.982173913043482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>
        <v>59.5</v>
      </c>
      <c r="N15" s="133"/>
      <c r="O15" s="133"/>
      <c r="P15" s="133">
        <v>88</v>
      </c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147.5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59.5</v>
      </c>
      <c r="N16" s="135">
        <f t="shared" si="1"/>
        <v>0</v>
      </c>
      <c r="O16" s="135">
        <f t="shared" si="1"/>
        <v>0</v>
      </c>
      <c r="P16" s="135">
        <f t="shared" si="1"/>
        <v>88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 t="str">
        <f t="shared" si="1"/>
        <v/>
      </c>
      <c r="Z16" s="136" t="str">
        <f t="shared" si="1"/>
        <v/>
      </c>
      <c r="AA16" s="90">
        <f t="shared" si="0"/>
        <v>147.5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 t="str">
        <f t="shared" si="3"/>
        <v/>
      </c>
      <c r="Z24" s="136" t="str">
        <f t="shared" si="3"/>
        <v/>
      </c>
      <c r="AA24" s="90">
        <f t="shared" si="2"/>
        <v>0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2024-03-30T14:22:23Z</dcterms:created>
  <dcterms:modified xsi:type="dcterms:W3CDTF">2024-03-30T14:22:25Z</dcterms:modified>
</cp:coreProperties>
</file>