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<sst xmlns="http://schemas.openxmlformats.org/spreadsheetml/2006/main" count="117" uniqueCount="53">
  <si>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26/04/2024 14:14:22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</si>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</sst>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E-423A-BFBD-CE3315FCCE7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152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135</c:v>
                </c:pt>
                <c:pt idx="6">
                  <c:v>278</c:v>
                </c:pt>
                <c:pt idx="7">
                  <c:v>304</c:v>
                </c:pt>
                <c:pt idx="8">
                  <c:v>319</c:v>
                </c:pt>
                <c:pt idx="9">
                  <c:v>318</c:v>
                </c:pt>
                <c:pt idx="10">
                  <c:v>311</c:v>
                </c:pt>
                <c:pt idx="11">
                  <c:v>296</c:v>
                </c:pt>
                <c:pt idx="12">
                  <c:v>293</c:v>
                </c:pt>
                <c:pt idx="13">
                  <c:v>283</c:v>
                </c:pt>
                <c:pt idx="14">
                  <c:v>275</c:v>
                </c:pt>
                <c:pt idx="15">
                  <c:v>277</c:v>
                </c:pt>
                <c:pt idx="16">
                  <c:v>188</c:v>
                </c:pt>
                <c:pt idx="17">
                  <c:v>212</c:v>
                </c:pt>
                <c:pt idx="18">
                  <c:v>236</c:v>
                </c:pt>
                <c:pt idx="19">
                  <c:v>249</c:v>
                </c:pt>
                <c:pt idx="20">
                  <c:v>219</c:v>
                </c:pt>
                <c:pt idx="21">
                  <c:v>166</c:v>
                </c:pt>
                <c:pt idx="22">
                  <c:v>126</c:v>
                </c:pt>
                <c:pt idx="2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E-423A-BFBD-CE3315FCCE7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3744.4830000000002</c:v>
                </c:pt>
                <c:pt idx="1">
                  <c:v>3481.4830000000002</c:v>
                </c:pt>
                <c:pt idx="2">
                  <c:v>3449.2640000000001</c:v>
                </c:pt>
                <c:pt idx="3">
                  <c:v>3269.4750000000004</c:v>
                </c:pt>
                <c:pt idx="4">
                  <c:v>3269.4750000000004</c:v>
                </c:pt>
                <c:pt idx="5">
                  <c:v>3234.1289999999999</c:v>
                </c:pt>
                <c:pt idx="6">
                  <c:v>3125.6480000000001</c:v>
                </c:pt>
                <c:pt idx="7">
                  <c:v>2134.7439999999997</c:v>
                </c:pt>
                <c:pt idx="8">
                  <c:v>1408.6949999999999</c:v>
                </c:pt>
                <c:pt idx="9">
                  <c:v>707.9</c:v>
                </c:pt>
                <c:pt idx="10">
                  <c:v>347.9</c:v>
                </c:pt>
                <c:pt idx="11">
                  <c:v>347.9</c:v>
                </c:pt>
                <c:pt idx="12">
                  <c:v>347.9</c:v>
                </c:pt>
                <c:pt idx="13">
                  <c:v>347.9</c:v>
                </c:pt>
                <c:pt idx="14">
                  <c:v>347.9</c:v>
                </c:pt>
                <c:pt idx="15">
                  <c:v>347.9</c:v>
                </c:pt>
                <c:pt idx="16">
                  <c:v>599.9</c:v>
                </c:pt>
                <c:pt idx="17">
                  <c:v>1472.9</c:v>
                </c:pt>
                <c:pt idx="18">
                  <c:v>2751.1889999999999</c:v>
                </c:pt>
                <c:pt idx="19">
                  <c:v>2856.5569999999998</c:v>
                </c:pt>
                <c:pt idx="20">
                  <c:v>2799.4970000000003</c:v>
                </c:pt>
                <c:pt idx="21">
                  <c:v>2809.355</c:v>
                </c:pt>
                <c:pt idx="22">
                  <c:v>2060.3379999999997</c:v>
                </c:pt>
                <c:pt idx="23">
                  <c:v>1704.9099999999999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0E-423A-BFBD-CE3315FCCE7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709</c:v>
                </c:pt>
                <c:pt idx="1">
                  <c:v>739</c:v>
                </c:pt>
                <c:pt idx="2">
                  <c:v>759</c:v>
                </c:pt>
                <c:pt idx="3">
                  <c:v>759</c:v>
                </c:pt>
                <c:pt idx="4">
                  <c:v>759</c:v>
                </c:pt>
                <c:pt idx="5">
                  <c:v>764</c:v>
                </c:pt>
                <c:pt idx="6">
                  <c:v>718</c:v>
                </c:pt>
                <c:pt idx="7">
                  <c:v>1076.7</c:v>
                </c:pt>
                <c:pt idx="8">
                  <c:v>662.6</c:v>
                </c:pt>
                <c:pt idx="9">
                  <c:v>664</c:v>
                </c:pt>
                <c:pt idx="10">
                  <c:v>385.4</c:v>
                </c:pt>
                <c:pt idx="11">
                  <c:v>449.3</c:v>
                </c:pt>
                <c:pt idx="12">
                  <c:v>906.7</c:v>
                </c:pt>
                <c:pt idx="13">
                  <c:v>828.4</c:v>
                </c:pt>
                <c:pt idx="14">
                  <c:v>600.4</c:v>
                </c:pt>
                <c:pt idx="15">
                  <c:v>571.9</c:v>
                </c:pt>
                <c:pt idx="16">
                  <c:v>808.6</c:v>
                </c:pt>
                <c:pt idx="17">
                  <c:v>465</c:v>
                </c:pt>
                <c:pt idx="18">
                  <c:v>510</c:v>
                </c:pt>
                <c:pt idx="19">
                  <c:v>534</c:v>
                </c:pt>
                <c:pt idx="20">
                  <c:v>464</c:v>
                </c:pt>
                <c:pt idx="21">
                  <c:v>442</c:v>
                </c:pt>
                <c:pt idx="22">
                  <c:v>501</c:v>
                </c:pt>
                <c:pt idx="23">
                  <c:v>581.70000000000005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0E-423A-BFBD-CE3315FCCE7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522.96899999999994</c:v>
                </c:pt>
                <c:pt idx="1">
                  <c:v>513.78500000000008</c:v>
                </c:pt>
                <c:pt idx="2">
                  <c:v>545.27900000000011</c:v>
                </c:pt>
                <c:pt idx="3">
                  <c:v>608.00900000000001</c:v>
                </c:pt>
                <c:pt idx="4">
                  <c:v>643.48100000000011</c:v>
                </c:pt>
                <c:pt idx="5">
                  <c:v>756.38900000000012</c:v>
                </c:pt>
                <c:pt idx="6">
                  <c:v>1052.4070000000002</c:v>
                </c:pt>
                <c:pt idx="7">
                  <c:v>1806.7730000000008</c:v>
                </c:pt>
                <c:pt idx="8">
                  <c:v>2867.627</c:v>
                </c:pt>
                <c:pt idx="9">
                  <c:v>3986.8430000000008</c:v>
                </c:pt>
                <c:pt idx="10">
                  <c:v>4869.6540000000005</c:v>
                </c:pt>
                <c:pt idx="11">
                  <c:v>5242.6200000000008</c:v>
                </c:pt>
                <c:pt idx="12">
                  <c:v>4889.9370000000017</c:v>
                </c:pt>
                <c:pt idx="13">
                  <c:v>4745.1660000000002</c:v>
                </c:pt>
                <c:pt idx="14">
                  <c:v>4727.4159999999983</c:v>
                </c:pt>
                <c:pt idx="15">
                  <c:v>4544.5599999999977</c:v>
                </c:pt>
                <c:pt idx="16">
                  <c:v>3836.8409999999994</c:v>
                </c:pt>
                <c:pt idx="17">
                  <c:v>2927.704999999999</c:v>
                </c:pt>
                <c:pt idx="18">
                  <c:v>2068.8260000000005</c:v>
                </c:pt>
                <c:pt idx="19">
                  <c:v>1882.4739999999995</c:v>
                </c:pt>
                <c:pt idx="20">
                  <c:v>1973.5359999999998</c:v>
                </c:pt>
                <c:pt idx="21">
                  <c:v>2092.0619999999999</c:v>
                </c:pt>
                <c:pt idx="22">
                  <c:v>2155.1519999999996</c:v>
                </c:pt>
                <c:pt idx="23">
                  <c:v>2214.8230000000003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0E-423A-BFBD-CE3315FCCE7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19</c:v>
                </c:pt>
                <c:pt idx="6">
                  <c:v>27</c:v>
                </c:pt>
                <c:pt idx="7">
                  <c:v>43</c:v>
                </c:pt>
                <c:pt idx="8">
                  <c:v>60</c:v>
                </c:pt>
                <c:pt idx="9">
                  <c:v>75</c:v>
                </c:pt>
                <c:pt idx="10">
                  <c:v>91</c:v>
                </c:pt>
                <c:pt idx="11">
                  <c:v>102</c:v>
                </c:pt>
                <c:pt idx="12">
                  <c:v>104</c:v>
                </c:pt>
                <c:pt idx="13">
                  <c:v>102</c:v>
                </c:pt>
                <c:pt idx="14">
                  <c:v>95</c:v>
                </c:pt>
                <c:pt idx="15">
                  <c:v>85</c:v>
                </c:pt>
                <c:pt idx="16">
                  <c:v>74</c:v>
                </c:pt>
                <c:pt idx="17">
                  <c:v>60</c:v>
                </c:pt>
                <c:pt idx="18">
                  <c:v>53</c:v>
                </c:pt>
                <c:pt idx="19">
                  <c:v>57</c:v>
                </c:pt>
                <c:pt idx="20">
                  <c:v>63</c:v>
                </c:pt>
                <c:pt idx="21">
                  <c:v>69</c:v>
                </c:pt>
                <c:pt idx="22">
                  <c:v>74</c:v>
                </c:pt>
                <c:pt idx="2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0E-423A-BFBD-CE3315FCCE7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96</c:v>
                </c:pt>
                <c:pt idx="6">
                  <c:v>246</c:v>
                </c:pt>
                <c:pt idx="7">
                  <c:v>260</c:v>
                </c:pt>
                <c:pt idx="8">
                  <c:v>123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236</c:v>
                </c:pt>
                <c:pt idx="18">
                  <c:v>564</c:v>
                </c:pt>
                <c:pt idx="19">
                  <c:v>1144</c:v>
                </c:pt>
                <c:pt idx="20">
                  <c:v>1096</c:v>
                </c:pt>
                <c:pt idx="21">
                  <c:v>926</c:v>
                </c:pt>
                <c:pt idx="22">
                  <c:v>581</c:v>
                </c:pt>
                <c:pt idx="23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0E-423A-BFBD-CE3315FCC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5318.4779999999982</c:v>
                </c:pt>
                <c:pt idx="1">
                  <c:v>4873.3050000000003</c:v>
                </c:pt>
                <c:pt idx="2">
                  <c:v>4892.5390000000016</c:v>
                </c:pt>
                <c:pt idx="3">
                  <c:v>4774.5300000000007</c:v>
                </c:pt>
                <c:pt idx="4">
                  <c:v>4807.8910000000014</c:v>
                </c:pt>
                <c:pt idx="5">
                  <c:v>5004.4700000000012</c:v>
                </c:pt>
                <c:pt idx="6">
                  <c:v>5447.0410000000029</c:v>
                </c:pt>
                <c:pt idx="7">
                  <c:v>5625.24</c:v>
                </c:pt>
                <c:pt idx="8">
                  <c:v>5440.8970000000018</c:v>
                </c:pt>
                <c:pt idx="9">
                  <c:v>5777.7259999999997</c:v>
                </c:pt>
                <c:pt idx="10">
                  <c:v>6030.9609999999993</c:v>
                </c:pt>
                <c:pt idx="11">
                  <c:v>6463.773000000002</c:v>
                </c:pt>
                <c:pt idx="12">
                  <c:v>6567.5860000000011</c:v>
                </c:pt>
                <c:pt idx="13">
                  <c:v>6306.4650000000011</c:v>
                </c:pt>
                <c:pt idx="14">
                  <c:v>6045.7149999999992</c:v>
                </c:pt>
                <c:pt idx="15">
                  <c:v>5826.3410000000003</c:v>
                </c:pt>
                <c:pt idx="16">
                  <c:v>5507.2919999999995</c:v>
                </c:pt>
                <c:pt idx="17">
                  <c:v>5373.57</c:v>
                </c:pt>
                <c:pt idx="18">
                  <c:v>6182.9799999999987</c:v>
                </c:pt>
                <c:pt idx="19">
                  <c:v>6723.0249999999996</c:v>
                </c:pt>
                <c:pt idx="20">
                  <c:v>6615.0330000000004</c:v>
                </c:pt>
                <c:pt idx="21">
                  <c:v>6504.445999999999</c:v>
                </c:pt>
                <c:pt idx="22">
                  <c:v>5497.4760000000006</c:v>
                </c:pt>
                <c:pt idx="23">
                  <c:v>4910.4689999999991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0E-423A-BFBD-CE3315FCC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90.43</c:v>
                </c:pt>
                <c:pt idx="1">
                  <c:v>90.43</c:v>
                </c:pt>
                <c:pt idx="2">
                  <c:v>87.89</c:v>
                </c:pt>
                <c:pt idx="3">
                  <c:v>90.1</c:v>
                </c:pt>
                <c:pt idx="4">
                  <c:v>90.1</c:v>
                </c:pt>
                <c:pt idx="5">
                  <c:v>86.58</c:v>
                </c:pt>
                <c:pt idx="6">
                  <c:v>82.34</c:v>
                </c:pt>
                <c:pt idx="7">
                  <c:v>75.930000000000007</c:v>
                </c:pt>
                <c:pt idx="8">
                  <c:v>66.099999999999994</c:v>
                </c:pt>
                <c:pt idx="9">
                  <c:v>56.02</c:v>
                </c:pt>
                <c:pt idx="10">
                  <c:v>36.020000000000003</c:v>
                </c:pt>
                <c:pt idx="11">
                  <c:v>8.43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5</c:v>
                </c:pt>
                <c:pt idx="16">
                  <c:v>19.170000000000002</c:v>
                </c:pt>
                <c:pt idx="17">
                  <c:v>58.22</c:v>
                </c:pt>
                <c:pt idx="18">
                  <c:v>83.15</c:v>
                </c:pt>
                <c:pt idx="19">
                  <c:v>115.15</c:v>
                </c:pt>
                <c:pt idx="20">
                  <c:v>90.24</c:v>
                </c:pt>
                <c:pt idx="21">
                  <c:v>83.91</c:v>
                </c:pt>
                <c:pt idx="22">
                  <c:v>75.92</c:v>
                </c:pt>
                <c:pt idx="23">
                  <c:v>65.239999999999995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0E-423A-BFBD-CE3315FCC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5318.4519999999993</v>
      </c>
      <c r="C4" s="18">
        <v>4873.2679999999982</v>
      </c>
      <c r="D4" s="18">
        <v>4892.5429999999988</v>
      </c>
      <c r="E4" s="18">
        <v>4774.4839999999995</v>
      </c>
      <c r="F4" s="18">
        <v>4807.9559999999983</v>
      </c>
      <c r="G4" s="18">
        <v>5004.5179999999991</v>
      </c>
      <c r="H4" s="18">
        <v>5447.0549999999994</v>
      </c>
      <c r="I4" s="18">
        <v>5625.2169999999996</v>
      </c>
      <c r="J4" s="18">
        <v>5440.9219999999996</v>
      </c>
      <c r="K4" s="18">
        <v>5777.7429999999995</v>
      </c>
      <c r="L4" s="18">
        <v>6030.9539999999997</v>
      </c>
      <c r="M4" s="18">
        <v>6463.8200000000006</v>
      </c>
      <c r="N4" s="18">
        <v>6567.5370000000021</v>
      </c>
      <c r="O4" s="18">
        <v>6306.4660000000003</v>
      </c>
      <c r="P4" s="18">
        <v>6045.7159999999994</v>
      </c>
      <c r="Q4" s="18">
        <v>5826.3599999999988</v>
      </c>
      <c r="R4" s="18">
        <v>5507.3410000000013</v>
      </c>
      <c r="S4" s="18">
        <v>5373.6049999999987</v>
      </c>
      <c r="T4" s="18">
        <v>6183.0150000000021</v>
      </c>
      <c r="U4" s="18">
        <v>6723.0310000000036</v>
      </c>
      <c r="V4" s="18">
        <v>6615.0329999999994</v>
      </c>
      <c r="W4" s="18">
        <v>6504.4170000000013</v>
      </c>
      <c r="X4" s="18">
        <v>5497.49</v>
      </c>
      <c r="Y4" s="18">
        <v>4910.4330000000009</v>
      </c>
      <c r="Z4" s="19"/>
      <c r="AA4" s="20">
        <f>SUM(B4:Z4)</f>
        <v>136517.37599999996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90.43</v>
      </c>
      <c r="C7" s="28">
        <v>90.43</v>
      </c>
      <c r="D7" s="28">
        <v>87.89</v>
      </c>
      <c r="E7" s="28">
        <v>90.1</v>
      </c>
      <c r="F7" s="28">
        <v>90.1</v>
      </c>
      <c r="G7" s="28">
        <v>86.58</v>
      </c>
      <c r="H7" s="28">
        <v>82.34</v>
      </c>
      <c r="I7" s="28">
        <v>75.930000000000007</v>
      </c>
      <c r="J7" s="28">
        <v>66.099999999999994</v>
      </c>
      <c r="K7" s="28">
        <v>56.02</v>
      </c>
      <c r="L7" s="28">
        <v>36.020000000000003</v>
      </c>
      <c r="M7" s="28">
        <v>8.43</v>
      </c>
      <c r="N7" s="28">
        <v>0.03</v>
      </c>
      <c r="O7" s="28">
        <v>0.03</v>
      </c>
      <c r="P7" s="28">
        <v>0.03</v>
      </c>
      <c r="Q7" s="28">
        <v>5</v>
      </c>
      <c r="R7" s="28">
        <v>19.170000000000002</v>
      </c>
      <c r="S7" s="28">
        <v>58.22</v>
      </c>
      <c r="T7" s="28">
        <v>83.15</v>
      </c>
      <c r="U7" s="28">
        <v>115.15</v>
      </c>
      <c r="V7" s="28">
        <v>90.24</v>
      </c>
      <c r="W7" s="28">
        <v>83.91</v>
      </c>
      <c r="X7" s="28">
        <v>75.92</v>
      </c>
      <c r="Y7" s="28">
        <v>65.239999999999995</v>
      </c>
      <c r="Z7" s="29"/>
      <c r="AA7" s="30">
        <f>IF(SUM(B7:Z7)&lt;&gt;0,AVERAGEIF(B7:Z7,"&lt;&gt;"""),"")</f>
        <v>60.685833333333342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152</v>
      </c>
      <c r="C11" s="47">
        <v>119</v>
      </c>
      <c r="D11" s="47">
        <v>119</v>
      </c>
      <c r="E11" s="47">
        <v>119</v>
      </c>
      <c r="F11" s="47">
        <v>119</v>
      </c>
      <c r="G11" s="47">
        <v>135</v>
      </c>
      <c r="H11" s="47">
        <v>278</v>
      </c>
      <c r="I11" s="47">
        <v>304</v>
      </c>
      <c r="J11" s="47">
        <v>319</v>
      </c>
      <c r="K11" s="47">
        <v>318</v>
      </c>
      <c r="L11" s="47">
        <v>311</v>
      </c>
      <c r="M11" s="47">
        <v>296</v>
      </c>
      <c r="N11" s="47">
        <v>293</v>
      </c>
      <c r="O11" s="47">
        <v>283</v>
      </c>
      <c r="P11" s="47">
        <v>275</v>
      </c>
      <c r="Q11" s="47">
        <v>277</v>
      </c>
      <c r="R11" s="47">
        <v>188</v>
      </c>
      <c r="S11" s="47">
        <v>212</v>
      </c>
      <c r="T11" s="47">
        <v>236</v>
      </c>
      <c r="U11" s="47">
        <v>249</v>
      </c>
      <c r="V11" s="47">
        <v>219</v>
      </c>
      <c r="W11" s="47">
        <v>166</v>
      </c>
      <c r="X11" s="47">
        <v>126</v>
      </c>
      <c r="Y11" s="47">
        <v>119</v>
      </c>
      <c r="Z11" s="48"/>
      <c r="AA11" s="49">
        <f t="shared" si="0"/>
        <v>5232</v>
      </c>
    </row>
    <row r="12" spans="1:27" ht="24.95" customHeight="1" x14ac:dyDescent="0.2">
      <c r="A12" s="50" t="s">
        <v>8</v>
      </c>
      <c r="B12" s="51">
        <v>3744.4830000000002</v>
      </c>
      <c r="C12" s="52">
        <v>3481.4830000000002</v>
      </c>
      <c r="D12" s="52">
        <v>3449.2640000000001</v>
      </c>
      <c r="E12" s="52">
        <v>3269.4750000000004</v>
      </c>
      <c r="F12" s="52">
        <v>3269.4750000000004</v>
      </c>
      <c r="G12" s="52">
        <v>3234.1289999999999</v>
      </c>
      <c r="H12" s="52">
        <v>3125.6480000000001</v>
      </c>
      <c r="I12" s="52">
        <v>2134.7439999999997</v>
      </c>
      <c r="J12" s="52">
        <v>1408.6949999999999</v>
      </c>
      <c r="K12" s="52">
        <v>707.9</v>
      </c>
      <c r="L12" s="52">
        <v>347.9</v>
      </c>
      <c r="M12" s="52">
        <v>347.9</v>
      </c>
      <c r="N12" s="52">
        <v>347.9</v>
      </c>
      <c r="O12" s="52">
        <v>347.9</v>
      </c>
      <c r="P12" s="52">
        <v>347.9</v>
      </c>
      <c r="Q12" s="52">
        <v>347.9</v>
      </c>
      <c r="R12" s="52">
        <v>599.9</v>
      </c>
      <c r="S12" s="52">
        <v>1472.9</v>
      </c>
      <c r="T12" s="52">
        <v>2751.1889999999999</v>
      </c>
      <c r="U12" s="52">
        <v>2856.5569999999998</v>
      </c>
      <c r="V12" s="52">
        <v>2799.4970000000003</v>
      </c>
      <c r="W12" s="52">
        <v>2809.355</v>
      </c>
      <c r="X12" s="52">
        <v>2060.3379999999997</v>
      </c>
      <c r="Y12" s="52">
        <v>1704.9099999999999</v>
      </c>
      <c r="Z12" s="53"/>
      <c r="AA12" s="54">
        <f t="shared" si="0"/>
        <v>46967.342000000019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96</v>
      </c>
      <c r="H13" s="52">
        <v>246</v>
      </c>
      <c r="I13" s="52">
        <v>260</v>
      </c>
      <c r="J13" s="52">
        <v>123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236</v>
      </c>
      <c r="T13" s="52">
        <v>564</v>
      </c>
      <c r="U13" s="52">
        <v>1144</v>
      </c>
      <c r="V13" s="52">
        <v>1096</v>
      </c>
      <c r="W13" s="52">
        <v>926</v>
      </c>
      <c r="X13" s="52">
        <v>581</v>
      </c>
      <c r="Y13" s="52">
        <v>210</v>
      </c>
      <c r="Z13" s="53"/>
      <c r="AA13" s="54">
        <f t="shared" si="0"/>
        <v>5586</v>
      </c>
    </row>
    <row r="14" spans="1:27" ht="24.95" customHeight="1" x14ac:dyDescent="0.2">
      <c r="A14" s="55" t="s">
        <v>10</v>
      </c>
      <c r="B14" s="56">
        <v>522.96899999999994</v>
      </c>
      <c r="C14" s="57">
        <v>513.78500000000008</v>
      </c>
      <c r="D14" s="57">
        <v>545.27900000000011</v>
      </c>
      <c r="E14" s="57">
        <v>608.00900000000001</v>
      </c>
      <c r="F14" s="57">
        <v>643.48100000000011</v>
      </c>
      <c r="G14" s="57">
        <v>756.38900000000012</v>
      </c>
      <c r="H14" s="57">
        <v>1052.4070000000002</v>
      </c>
      <c r="I14" s="57">
        <v>1806.7730000000008</v>
      </c>
      <c r="J14" s="57">
        <v>2867.627</v>
      </c>
      <c r="K14" s="57">
        <v>3986.8430000000008</v>
      </c>
      <c r="L14" s="57">
        <v>4869.6540000000005</v>
      </c>
      <c r="M14" s="57">
        <v>5242.6200000000008</v>
      </c>
      <c r="N14" s="57">
        <v>4889.9370000000017</v>
      </c>
      <c r="O14" s="57">
        <v>4745.1660000000002</v>
      </c>
      <c r="P14" s="57">
        <v>4727.4159999999983</v>
      </c>
      <c r="Q14" s="57">
        <v>4544.5599999999977</v>
      </c>
      <c r="R14" s="57">
        <v>3836.8409999999994</v>
      </c>
      <c r="S14" s="57">
        <v>2927.704999999999</v>
      </c>
      <c r="T14" s="57">
        <v>2068.8260000000005</v>
      </c>
      <c r="U14" s="57">
        <v>1882.4739999999995</v>
      </c>
      <c r="V14" s="57">
        <v>1973.5359999999998</v>
      </c>
      <c r="W14" s="57">
        <v>2092.0619999999999</v>
      </c>
      <c r="X14" s="57">
        <v>2155.1519999999996</v>
      </c>
      <c r="Y14" s="57">
        <v>2214.8230000000003</v>
      </c>
      <c r="Z14" s="58"/>
      <c r="AA14" s="59">
        <f t="shared" si="0"/>
        <v>61474.334000000003</v>
      </c>
    </row>
    <row r="15" spans="1:27" ht="24.95" customHeight="1" x14ac:dyDescent="0.2">
      <c r="A15" s="55" t="s">
        <v>11</v>
      </c>
      <c r="B15" s="56">
        <v>20</v>
      </c>
      <c r="C15" s="57">
        <v>20</v>
      </c>
      <c r="D15" s="57">
        <v>20</v>
      </c>
      <c r="E15" s="57">
        <v>19</v>
      </c>
      <c r="F15" s="57">
        <v>17</v>
      </c>
      <c r="G15" s="57">
        <v>19</v>
      </c>
      <c r="H15" s="57">
        <v>27</v>
      </c>
      <c r="I15" s="57">
        <v>43</v>
      </c>
      <c r="J15" s="57">
        <v>60</v>
      </c>
      <c r="K15" s="57">
        <v>75</v>
      </c>
      <c r="L15" s="57">
        <v>91</v>
      </c>
      <c r="M15" s="57">
        <v>102</v>
      </c>
      <c r="N15" s="57">
        <v>104</v>
      </c>
      <c r="O15" s="57">
        <v>102</v>
      </c>
      <c r="P15" s="57">
        <v>95</v>
      </c>
      <c r="Q15" s="57">
        <v>85</v>
      </c>
      <c r="R15" s="57">
        <v>74</v>
      </c>
      <c r="S15" s="57">
        <v>60</v>
      </c>
      <c r="T15" s="57">
        <v>53</v>
      </c>
      <c r="U15" s="57">
        <v>57</v>
      </c>
      <c r="V15" s="57">
        <v>63</v>
      </c>
      <c r="W15" s="57">
        <v>69</v>
      </c>
      <c r="X15" s="57">
        <v>74</v>
      </c>
      <c r="Y15" s="57">
        <v>80</v>
      </c>
      <c r="Z15" s="58"/>
      <c r="AA15" s="59">
        <f t="shared" si="0"/>
        <v>1429</v>
      </c>
    </row>
    <row r="16" spans="1:27" ht="30" customHeight="1" thickBot="1" x14ac:dyDescent="0.25">
      <c r="A16" s="60" t="s">
        <v>12</v>
      </c>
      <c r="B16" s="61">
        <f>IF(LEN(B$2)&gt;0,SUM(B10:B15),"")</f>
        <v>4609.4520000000002</v>
      </c>
      <c r="C16" s="62">
        <f t="shared" ref="C16:Z16" si="1">IF(LEN(C$2)&gt;0,SUM(C10:C15),"")</f>
        <v>4134.268</v>
      </c>
      <c r="D16" s="62">
        <f t="shared" si="1"/>
        <v>4133.5430000000006</v>
      </c>
      <c r="E16" s="62">
        <f t="shared" si="1"/>
        <v>4015.4840000000004</v>
      </c>
      <c r="F16" s="62">
        <f t="shared" si="1"/>
        <v>4048.9560000000006</v>
      </c>
      <c r="G16" s="62">
        <f t="shared" si="1"/>
        <v>4240.518</v>
      </c>
      <c r="H16" s="62">
        <f t="shared" si="1"/>
        <v>4729.0550000000003</v>
      </c>
      <c r="I16" s="62">
        <f t="shared" si="1"/>
        <v>4548.5170000000007</v>
      </c>
      <c r="J16" s="62">
        <f t="shared" si="1"/>
        <v>4778.3220000000001</v>
      </c>
      <c r="K16" s="62">
        <f t="shared" si="1"/>
        <v>5113.7430000000004</v>
      </c>
      <c r="L16" s="62">
        <f t="shared" si="1"/>
        <v>5645.5540000000001</v>
      </c>
      <c r="M16" s="62">
        <f t="shared" si="1"/>
        <v>6014.52</v>
      </c>
      <c r="N16" s="62">
        <f t="shared" si="1"/>
        <v>5660.8370000000014</v>
      </c>
      <c r="O16" s="62">
        <f t="shared" si="1"/>
        <v>5478.0659999999998</v>
      </c>
      <c r="P16" s="62">
        <f t="shared" si="1"/>
        <v>5445.315999999998</v>
      </c>
      <c r="Q16" s="62">
        <f t="shared" si="1"/>
        <v>5254.4599999999973</v>
      </c>
      <c r="R16" s="62">
        <f t="shared" si="1"/>
        <v>4698.7409999999991</v>
      </c>
      <c r="S16" s="62">
        <f t="shared" si="1"/>
        <v>4908.6049999999996</v>
      </c>
      <c r="T16" s="62">
        <f t="shared" si="1"/>
        <v>5673.0150000000003</v>
      </c>
      <c r="U16" s="62">
        <f t="shared" si="1"/>
        <v>6189.030999999999</v>
      </c>
      <c r="V16" s="62">
        <f t="shared" si="1"/>
        <v>6151.0330000000004</v>
      </c>
      <c r="W16" s="62">
        <f t="shared" si="1"/>
        <v>6062.4169999999995</v>
      </c>
      <c r="X16" s="62">
        <f t="shared" si="1"/>
        <v>4996.49</v>
      </c>
      <c r="Y16" s="62">
        <f t="shared" si="1"/>
        <v>4328.7330000000002</v>
      </c>
      <c r="Z16" s="63" t="str">
        <f t="shared" si="1"/>
        <v/>
      </c>
      <c r="AA16" s="64">
        <f>SUM(AA10:AA15)</f>
        <v>120858.67600000002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910.9</v>
      </c>
      <c r="C28" s="72">
        <v>873.9</v>
      </c>
      <c r="D28" s="72">
        <v>882.9</v>
      </c>
      <c r="E28" s="72">
        <v>903.9</v>
      </c>
      <c r="F28" s="72">
        <v>940.9</v>
      </c>
      <c r="G28" s="72">
        <v>1112.9000000000001</v>
      </c>
      <c r="H28" s="72">
        <v>1525.9</v>
      </c>
      <c r="I28" s="72">
        <v>1925.9</v>
      </c>
      <c r="J28" s="72">
        <v>2247.9</v>
      </c>
      <c r="K28" s="72">
        <v>2680.9</v>
      </c>
      <c r="L28" s="72">
        <v>3088.9</v>
      </c>
      <c r="M28" s="72">
        <v>3343.9</v>
      </c>
      <c r="N28" s="72">
        <v>3436.9</v>
      </c>
      <c r="O28" s="72">
        <v>3380.9</v>
      </c>
      <c r="P28" s="72">
        <v>3234.9</v>
      </c>
      <c r="Q28" s="72">
        <v>2981.9</v>
      </c>
      <c r="R28" s="72">
        <v>2522.9</v>
      </c>
      <c r="S28" s="72">
        <v>2313.9</v>
      </c>
      <c r="T28" s="72">
        <v>2254.9</v>
      </c>
      <c r="U28" s="72">
        <v>2656.9</v>
      </c>
      <c r="V28" s="72">
        <v>2619.9</v>
      </c>
      <c r="W28" s="72">
        <v>2326.9</v>
      </c>
      <c r="X28" s="72">
        <v>2135.9</v>
      </c>
      <c r="Y28" s="72">
        <v>1888.9</v>
      </c>
      <c r="Z28" s="73"/>
      <c r="AA28" s="74">
        <f>SUM(B28:Z28)</f>
        <v>52193.600000000013</v>
      </c>
    </row>
    <row r="29" spans="1:27" ht="24.95" customHeight="1" x14ac:dyDescent="0.2">
      <c r="A29" s="75" t="s">
        <v>23</v>
      </c>
      <c r="B29" s="76">
        <v>2049.5520000000001</v>
      </c>
      <c r="C29" s="77">
        <v>2106.3679999999999</v>
      </c>
      <c r="D29" s="77">
        <v>2116.643</v>
      </c>
      <c r="E29" s="77">
        <v>2191.5839999999998</v>
      </c>
      <c r="F29" s="77">
        <v>2188.056</v>
      </c>
      <c r="G29" s="77">
        <v>2192.6179999999999</v>
      </c>
      <c r="H29" s="77">
        <v>2202.1550000000002</v>
      </c>
      <c r="I29" s="77">
        <v>1628.617</v>
      </c>
      <c r="J29" s="77">
        <v>1943.422</v>
      </c>
      <c r="K29" s="77">
        <v>2367.8429999999998</v>
      </c>
      <c r="L29" s="77">
        <v>2806.654</v>
      </c>
      <c r="M29" s="77">
        <v>2952.62</v>
      </c>
      <c r="N29" s="77">
        <v>2504.9369999999999</v>
      </c>
      <c r="O29" s="77">
        <v>2374.1660000000002</v>
      </c>
      <c r="P29" s="77">
        <v>2459.4160000000002</v>
      </c>
      <c r="Q29" s="77">
        <v>2491.56</v>
      </c>
      <c r="R29" s="77">
        <v>2115.8409999999999</v>
      </c>
      <c r="S29" s="77">
        <v>1910.7049999999999</v>
      </c>
      <c r="T29" s="77">
        <v>2409.1149999999998</v>
      </c>
      <c r="U29" s="77">
        <v>2387.1309999999999</v>
      </c>
      <c r="V29" s="77">
        <v>2316.1329999999998</v>
      </c>
      <c r="W29" s="77">
        <v>2598.5169999999998</v>
      </c>
      <c r="X29" s="77">
        <v>1992.59</v>
      </c>
      <c r="Y29" s="77">
        <v>1576.8330000000001</v>
      </c>
      <c r="Z29" s="78"/>
      <c r="AA29" s="79">
        <f>SUM(B29:Z29)</f>
        <v>53883.075999999994</v>
      </c>
    </row>
    <row r="30" spans="1:27" ht="24.95" customHeight="1" x14ac:dyDescent="0.2">
      <c r="A30" s="82" t="s">
        <v>24</v>
      </c>
      <c r="B30" s="80">
        <v>2358</v>
      </c>
      <c r="C30" s="81">
        <v>1893</v>
      </c>
      <c r="D30" s="81">
        <v>1893</v>
      </c>
      <c r="E30" s="81">
        <v>1679</v>
      </c>
      <c r="F30" s="81">
        <v>1679</v>
      </c>
      <c r="G30" s="81">
        <v>1699</v>
      </c>
      <c r="H30" s="81">
        <v>1719</v>
      </c>
      <c r="I30" s="81">
        <v>1659</v>
      </c>
      <c r="J30" s="81">
        <v>1065</v>
      </c>
      <c r="K30" s="81">
        <v>384</v>
      </c>
      <c r="L30" s="81">
        <v>24</v>
      </c>
      <c r="M30" s="81">
        <v>24</v>
      </c>
      <c r="N30" s="81">
        <v>24</v>
      </c>
      <c r="O30" s="81">
        <v>24</v>
      </c>
      <c r="P30" s="81">
        <v>24</v>
      </c>
      <c r="Q30" s="81">
        <v>24</v>
      </c>
      <c r="R30" s="81">
        <v>276</v>
      </c>
      <c r="S30" s="81">
        <v>1149</v>
      </c>
      <c r="T30" s="81">
        <v>1519</v>
      </c>
      <c r="U30" s="81">
        <v>1679</v>
      </c>
      <c r="V30" s="81">
        <v>1679</v>
      </c>
      <c r="W30" s="81">
        <v>1579</v>
      </c>
      <c r="X30" s="81">
        <v>1369</v>
      </c>
      <c r="Y30" s="81">
        <v>1329</v>
      </c>
      <c r="Z30" s="83"/>
      <c r="AA30" s="84">
        <f>SUM(B30:Z30)</f>
        <v>26751</v>
      </c>
    </row>
    <row r="31" spans="1:27" ht="30" customHeight="1" thickBot="1" x14ac:dyDescent="0.25">
      <c r="A31" s="60" t="s">
        <v>25</v>
      </c>
      <c r="B31" s="61">
        <f>IF(LEN(B$2)&gt;0,SUM(B28:B30),"")</f>
        <v>5318.4520000000002</v>
      </c>
      <c r="C31" s="62">
        <f t="shared" ref="C31:Z31" si="4">IF(LEN(C$2)&gt;0,SUM(C28:C30),"")</f>
        <v>4873.268</v>
      </c>
      <c r="D31" s="62">
        <f t="shared" si="4"/>
        <v>4892.5429999999997</v>
      </c>
      <c r="E31" s="62">
        <f t="shared" si="4"/>
        <v>4774.4840000000004</v>
      </c>
      <c r="F31" s="62">
        <f t="shared" si="4"/>
        <v>4807.9560000000001</v>
      </c>
      <c r="G31" s="62">
        <f t="shared" si="4"/>
        <v>5004.518</v>
      </c>
      <c r="H31" s="62">
        <f t="shared" si="4"/>
        <v>5447.0550000000003</v>
      </c>
      <c r="I31" s="62">
        <f t="shared" si="4"/>
        <v>5213.5169999999998</v>
      </c>
      <c r="J31" s="62">
        <f t="shared" si="4"/>
        <v>5256.3220000000001</v>
      </c>
      <c r="K31" s="62">
        <f t="shared" si="4"/>
        <v>5432.7430000000004</v>
      </c>
      <c r="L31" s="62">
        <f t="shared" si="4"/>
        <v>5919.5540000000001</v>
      </c>
      <c r="M31" s="62">
        <f t="shared" si="4"/>
        <v>6320.52</v>
      </c>
      <c r="N31" s="62">
        <f t="shared" si="4"/>
        <v>5965.8369999999995</v>
      </c>
      <c r="O31" s="62">
        <f t="shared" si="4"/>
        <v>5779.0660000000007</v>
      </c>
      <c r="P31" s="62">
        <f t="shared" si="4"/>
        <v>5718.3160000000007</v>
      </c>
      <c r="Q31" s="62">
        <f t="shared" si="4"/>
        <v>5497.46</v>
      </c>
      <c r="R31" s="62">
        <f t="shared" si="4"/>
        <v>4914.741</v>
      </c>
      <c r="S31" s="62">
        <f t="shared" si="4"/>
        <v>5373.6049999999996</v>
      </c>
      <c r="T31" s="62">
        <f t="shared" si="4"/>
        <v>6183.0149999999994</v>
      </c>
      <c r="U31" s="62">
        <f t="shared" si="4"/>
        <v>6723.0309999999999</v>
      </c>
      <c r="V31" s="62">
        <f t="shared" si="4"/>
        <v>6615.0329999999994</v>
      </c>
      <c r="W31" s="62">
        <f t="shared" si="4"/>
        <v>6504.4169999999995</v>
      </c>
      <c r="X31" s="62">
        <f t="shared" si="4"/>
        <v>5497.49</v>
      </c>
      <c r="Y31" s="62">
        <f t="shared" si="4"/>
        <v>4794.7330000000002</v>
      </c>
      <c r="Z31" s="63" t="str">
        <f t="shared" si="4"/>
        <v/>
      </c>
      <c r="AA31" s="64">
        <f>SUM(AA28:AA30)</f>
        <v>132827.67600000001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237</v>
      </c>
      <c r="C34" s="95">
        <v>272</v>
      </c>
      <c r="D34" s="95">
        <v>287</v>
      </c>
      <c r="E34" s="95">
        <v>287</v>
      </c>
      <c r="F34" s="95">
        <v>287</v>
      </c>
      <c r="G34" s="95">
        <v>292</v>
      </c>
      <c r="H34" s="95">
        <v>292</v>
      </c>
      <c r="I34" s="95">
        <v>230</v>
      </c>
      <c r="J34" s="95">
        <v>208</v>
      </c>
      <c r="K34" s="95">
        <v>105</v>
      </c>
      <c r="L34" s="95">
        <v>85</v>
      </c>
      <c r="M34" s="95">
        <v>76</v>
      </c>
      <c r="N34" s="95">
        <v>76</v>
      </c>
      <c r="O34" s="95">
        <v>76</v>
      </c>
      <c r="P34" s="95">
        <v>76</v>
      </c>
      <c r="Q34" s="95">
        <v>76</v>
      </c>
      <c r="R34" s="95">
        <v>76</v>
      </c>
      <c r="S34" s="95">
        <v>280</v>
      </c>
      <c r="T34" s="95">
        <v>204</v>
      </c>
      <c r="U34" s="95">
        <v>157</v>
      </c>
      <c r="V34" s="95">
        <v>146</v>
      </c>
      <c r="W34" s="95">
        <v>156</v>
      </c>
      <c r="X34" s="95">
        <v>148</v>
      </c>
      <c r="Y34" s="95">
        <v>113</v>
      </c>
      <c r="Z34" s="96"/>
      <c r="AA34" s="74">
        <f t="shared" ref="AA34:AA39" si="5">SUM(B34:Z34)</f>
        <v>4242</v>
      </c>
    </row>
    <row r="35" spans="1:27" ht="24.95" customHeight="1" x14ac:dyDescent="0.2">
      <c r="A35" s="97" t="s">
        <v>28</v>
      </c>
      <c r="B35" s="98">
        <v>417</v>
      </c>
      <c r="C35" s="99">
        <v>412</v>
      </c>
      <c r="D35" s="99">
        <v>417</v>
      </c>
      <c r="E35" s="99">
        <v>417</v>
      </c>
      <c r="F35" s="99">
        <v>417</v>
      </c>
      <c r="G35" s="99">
        <v>417</v>
      </c>
      <c r="H35" s="99">
        <v>371</v>
      </c>
      <c r="I35" s="99">
        <v>402</v>
      </c>
      <c r="J35" s="99">
        <v>234</v>
      </c>
      <c r="K35" s="99">
        <v>189</v>
      </c>
      <c r="L35" s="99">
        <v>179</v>
      </c>
      <c r="M35" s="99">
        <v>220</v>
      </c>
      <c r="N35" s="99">
        <v>219</v>
      </c>
      <c r="O35" s="99">
        <v>215</v>
      </c>
      <c r="P35" s="99">
        <v>187</v>
      </c>
      <c r="Q35" s="99">
        <v>157</v>
      </c>
      <c r="R35" s="99">
        <v>130</v>
      </c>
      <c r="S35" s="99">
        <v>170</v>
      </c>
      <c r="T35" s="99">
        <v>266</v>
      </c>
      <c r="U35" s="99">
        <v>322</v>
      </c>
      <c r="V35" s="99">
        <v>263</v>
      </c>
      <c r="W35" s="99">
        <v>231</v>
      </c>
      <c r="X35" s="99">
        <v>298</v>
      </c>
      <c r="Y35" s="99">
        <v>317</v>
      </c>
      <c r="Z35" s="100"/>
      <c r="AA35" s="79">
        <f t="shared" si="5"/>
        <v>6867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5</v>
      </c>
      <c r="G36" s="99">
        <v>5</v>
      </c>
      <c r="H36" s="99">
        <v>5</v>
      </c>
      <c r="I36" s="99">
        <v>416.7</v>
      </c>
      <c r="J36" s="99">
        <v>189.6</v>
      </c>
      <c r="K36" s="99">
        <v>350</v>
      </c>
      <c r="L36" s="99">
        <v>116.4</v>
      </c>
      <c r="M36" s="99">
        <v>148.30000000000001</v>
      </c>
      <c r="N36" s="99">
        <v>606.70000000000005</v>
      </c>
      <c r="O36" s="99">
        <v>532.4</v>
      </c>
      <c r="P36" s="99">
        <v>332.4</v>
      </c>
      <c r="Q36" s="99">
        <v>333.9</v>
      </c>
      <c r="R36" s="99">
        <v>597.6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120.7</v>
      </c>
      <c r="Z36" s="100"/>
      <c r="AA36" s="79">
        <f t="shared" si="5"/>
        <v>3809.7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28</v>
      </c>
      <c r="J37" s="99">
        <v>31</v>
      </c>
      <c r="K37" s="99">
        <v>20</v>
      </c>
      <c r="L37" s="99">
        <v>5</v>
      </c>
      <c r="M37" s="99">
        <v>5</v>
      </c>
      <c r="N37" s="99">
        <v>5</v>
      </c>
      <c r="O37" s="99">
        <v>5</v>
      </c>
      <c r="P37" s="99">
        <v>5</v>
      </c>
      <c r="Q37" s="99">
        <v>5</v>
      </c>
      <c r="R37" s="99">
        <v>5</v>
      </c>
      <c r="S37" s="99">
        <v>10</v>
      </c>
      <c r="T37" s="99">
        <v>35</v>
      </c>
      <c r="U37" s="99">
        <v>50</v>
      </c>
      <c r="V37" s="99">
        <v>50</v>
      </c>
      <c r="W37" s="99">
        <v>50</v>
      </c>
      <c r="X37" s="99">
        <v>50</v>
      </c>
      <c r="Y37" s="99">
        <v>31</v>
      </c>
      <c r="Z37" s="100"/>
      <c r="AA37" s="79">
        <f t="shared" si="5"/>
        <v>740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709</v>
      </c>
      <c r="C39" s="88">
        <f t="shared" si="6"/>
        <v>739</v>
      </c>
      <c r="D39" s="88">
        <f t="shared" si="6"/>
        <v>759</v>
      </c>
      <c r="E39" s="88">
        <f t="shared" si="6"/>
        <v>759</v>
      </c>
      <c r="F39" s="88">
        <f t="shared" si="6"/>
        <v>759</v>
      </c>
      <c r="G39" s="88">
        <f t="shared" si="6"/>
        <v>764</v>
      </c>
      <c r="H39" s="88">
        <f t="shared" si="6"/>
        <v>718</v>
      </c>
      <c r="I39" s="88">
        <f t="shared" si="6"/>
        <v>1076.7</v>
      </c>
      <c r="J39" s="88">
        <f t="shared" si="6"/>
        <v>662.6</v>
      </c>
      <c r="K39" s="88">
        <f t="shared" si="6"/>
        <v>664</v>
      </c>
      <c r="L39" s="88">
        <f t="shared" si="6"/>
        <v>385.4</v>
      </c>
      <c r="M39" s="88">
        <f t="shared" si="6"/>
        <v>449.3</v>
      </c>
      <c r="N39" s="88">
        <f t="shared" si="6"/>
        <v>906.7</v>
      </c>
      <c r="O39" s="88">
        <f t="shared" si="6"/>
        <v>828.4</v>
      </c>
      <c r="P39" s="88">
        <f t="shared" si="6"/>
        <v>600.4</v>
      </c>
      <c r="Q39" s="88">
        <f t="shared" si="6"/>
        <v>571.9</v>
      </c>
      <c r="R39" s="88">
        <f t="shared" si="6"/>
        <v>808.6</v>
      </c>
      <c r="S39" s="88">
        <f t="shared" si="6"/>
        <v>465</v>
      </c>
      <c r="T39" s="88">
        <f t="shared" si="6"/>
        <v>510</v>
      </c>
      <c r="U39" s="88">
        <f t="shared" si="6"/>
        <v>534</v>
      </c>
      <c r="V39" s="88">
        <f t="shared" si="6"/>
        <v>464</v>
      </c>
      <c r="W39" s="88">
        <f t="shared" si="6"/>
        <v>442</v>
      </c>
      <c r="X39" s="88">
        <f t="shared" si="6"/>
        <v>501</v>
      </c>
      <c r="Y39" s="88">
        <f t="shared" si="6"/>
        <v>581.70000000000005</v>
      </c>
      <c r="Z39" s="89" t="str">
        <f t="shared" si="6"/>
        <v/>
      </c>
      <c r="AA39" s="90">
        <f t="shared" si="5"/>
        <v>15658.7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>
        <v>411.7</v>
      </c>
      <c r="J44" s="99">
        <v>184.6</v>
      </c>
      <c r="K44" s="99">
        <v>345</v>
      </c>
      <c r="L44" s="99">
        <v>111.4</v>
      </c>
      <c r="M44" s="99">
        <v>143.30000000000001</v>
      </c>
      <c r="N44" s="99">
        <v>601.70000000000005</v>
      </c>
      <c r="O44" s="99">
        <v>527.4</v>
      </c>
      <c r="P44" s="99">
        <v>327.39999999999998</v>
      </c>
      <c r="Q44" s="99">
        <v>328.9</v>
      </c>
      <c r="R44" s="99">
        <v>592.6</v>
      </c>
      <c r="S44" s="99"/>
      <c r="T44" s="99"/>
      <c r="U44" s="99"/>
      <c r="V44" s="99"/>
      <c r="W44" s="99"/>
      <c r="X44" s="99"/>
      <c r="Y44" s="99">
        <v>115.7</v>
      </c>
      <c r="Z44" s="100"/>
      <c r="AA44" s="79">
        <f t="shared" si="7"/>
        <v>3689.7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411.7</v>
      </c>
      <c r="J48" s="88">
        <f t="shared" si="8"/>
        <v>184.6</v>
      </c>
      <c r="K48" s="88">
        <f t="shared" si="8"/>
        <v>345</v>
      </c>
      <c r="L48" s="88">
        <f t="shared" si="8"/>
        <v>111.4</v>
      </c>
      <c r="M48" s="88">
        <f t="shared" si="8"/>
        <v>143.30000000000001</v>
      </c>
      <c r="N48" s="88">
        <f t="shared" si="8"/>
        <v>601.70000000000005</v>
      </c>
      <c r="O48" s="88">
        <f t="shared" si="8"/>
        <v>527.4</v>
      </c>
      <c r="P48" s="88">
        <f t="shared" si="8"/>
        <v>327.39999999999998</v>
      </c>
      <c r="Q48" s="88">
        <f t="shared" si="8"/>
        <v>328.9</v>
      </c>
      <c r="R48" s="88">
        <f t="shared" si="8"/>
        <v>592.6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115.7</v>
      </c>
      <c r="Z48" s="89" t="str">
        <f t="shared" si="8"/>
        <v/>
      </c>
      <c r="AA48" s="90">
        <f t="shared" si="7"/>
        <v>3689.7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5318.4520000000002</v>
      </c>
      <c r="C51" s="88">
        <f t="shared" si="10"/>
        <v>4873.268</v>
      </c>
      <c r="D51" s="88">
        <f t="shared" si="10"/>
        <v>4892.5430000000006</v>
      </c>
      <c r="E51" s="88">
        <f t="shared" si="10"/>
        <v>4774.4840000000004</v>
      </c>
      <c r="F51" s="88">
        <f t="shared" si="10"/>
        <v>4807.9560000000001</v>
      </c>
      <c r="G51" s="88">
        <f t="shared" si="10"/>
        <v>5004.518</v>
      </c>
      <c r="H51" s="88">
        <f t="shared" si="10"/>
        <v>5447.0550000000003</v>
      </c>
      <c r="I51" s="88">
        <f t="shared" si="10"/>
        <v>5625.2170000000006</v>
      </c>
      <c r="J51" s="88">
        <f t="shared" si="10"/>
        <v>5440.9220000000005</v>
      </c>
      <c r="K51" s="88">
        <f t="shared" si="10"/>
        <v>5777.7430000000004</v>
      </c>
      <c r="L51" s="88">
        <f t="shared" si="10"/>
        <v>6030.9539999999997</v>
      </c>
      <c r="M51" s="88">
        <f t="shared" si="10"/>
        <v>6463.8200000000006</v>
      </c>
      <c r="N51" s="88">
        <f t="shared" si="10"/>
        <v>6567.5370000000012</v>
      </c>
      <c r="O51" s="88">
        <f t="shared" si="10"/>
        <v>6306.4659999999994</v>
      </c>
      <c r="P51" s="88">
        <f t="shared" si="10"/>
        <v>6045.7159999999976</v>
      </c>
      <c r="Q51" s="88">
        <f t="shared" si="10"/>
        <v>5826.3599999999969</v>
      </c>
      <c r="R51" s="88">
        <f t="shared" si="10"/>
        <v>5507.3409999999994</v>
      </c>
      <c r="S51" s="88">
        <f t="shared" si="10"/>
        <v>5373.6049999999996</v>
      </c>
      <c r="T51" s="88">
        <f t="shared" si="10"/>
        <v>6183.0150000000003</v>
      </c>
      <c r="U51" s="88">
        <f t="shared" si="10"/>
        <v>6723.030999999999</v>
      </c>
      <c r="V51" s="88">
        <f t="shared" si="10"/>
        <v>6615.0330000000004</v>
      </c>
      <c r="W51" s="88">
        <f t="shared" si="10"/>
        <v>6504.4169999999995</v>
      </c>
      <c r="X51" s="88">
        <f t="shared" si="10"/>
        <v>5497.49</v>
      </c>
      <c r="Y51" s="88">
        <f t="shared" si="10"/>
        <v>4910.433</v>
      </c>
      <c r="Z51" s="89" t="str">
        <f t="shared" si="10"/>
        <v/>
      </c>
      <c r="AA51" s="104">
        <f>SUM(B51:Z51)</f>
        <v>136517.37599999999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7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5318.4779999999982</v>
      </c>
      <c r="C4" s="18">
        <v>4873.3050000000003</v>
      </c>
      <c r="D4" s="18">
        <v>4892.5390000000016</v>
      </c>
      <c r="E4" s="18">
        <v>4774.5300000000007</v>
      </c>
      <c r="F4" s="18">
        <v>4807.8910000000014</v>
      </c>
      <c r="G4" s="18">
        <v>5004.4700000000012</v>
      </c>
      <c r="H4" s="18">
        <v>5447.0410000000029</v>
      </c>
      <c r="I4" s="18">
        <v>5625.24</v>
      </c>
      <c r="J4" s="18">
        <v>5440.8970000000018</v>
      </c>
      <c r="K4" s="18">
        <v>5777.7259999999997</v>
      </c>
      <c r="L4" s="18">
        <v>6030.9609999999993</v>
      </c>
      <c r="M4" s="18">
        <v>6463.773000000002</v>
      </c>
      <c r="N4" s="18">
        <v>6567.5860000000011</v>
      </c>
      <c r="O4" s="18">
        <v>6306.4650000000011</v>
      </c>
      <c r="P4" s="18">
        <v>6045.7149999999992</v>
      </c>
      <c r="Q4" s="18">
        <v>5826.3410000000003</v>
      </c>
      <c r="R4" s="18">
        <v>5507.2919999999995</v>
      </c>
      <c r="S4" s="18">
        <v>5373.57</v>
      </c>
      <c r="T4" s="18">
        <v>6182.9799999999987</v>
      </c>
      <c r="U4" s="18">
        <v>6723.0249999999996</v>
      </c>
      <c r="V4" s="18">
        <v>6615.0330000000004</v>
      </c>
      <c r="W4" s="18">
        <v>6504.445999999999</v>
      </c>
      <c r="X4" s="18">
        <v>5497.4760000000006</v>
      </c>
      <c r="Y4" s="18">
        <v>4910.4689999999991</v>
      </c>
      <c r="Z4" s="19"/>
      <c r="AA4" s="20">
        <f>SUM(B4:Z4)</f>
        <v>136517.24900000001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90.43</v>
      </c>
      <c r="C7" s="28">
        <v>90.43</v>
      </c>
      <c r="D7" s="28">
        <v>87.89</v>
      </c>
      <c r="E7" s="28">
        <v>90.1</v>
      </c>
      <c r="F7" s="28">
        <v>90.1</v>
      </c>
      <c r="G7" s="28">
        <v>86.58</v>
      </c>
      <c r="H7" s="28">
        <v>82.34</v>
      </c>
      <c r="I7" s="28">
        <v>75.930000000000007</v>
      </c>
      <c r="J7" s="28">
        <v>66.099999999999994</v>
      </c>
      <c r="K7" s="28">
        <v>56.02</v>
      </c>
      <c r="L7" s="28">
        <v>36.020000000000003</v>
      </c>
      <c r="M7" s="28">
        <v>8.43</v>
      </c>
      <c r="N7" s="28">
        <v>0.03</v>
      </c>
      <c r="O7" s="28">
        <v>0.03</v>
      </c>
      <c r="P7" s="28">
        <v>0.03</v>
      </c>
      <c r="Q7" s="28">
        <v>5</v>
      </c>
      <c r="R7" s="28">
        <v>19.170000000000002</v>
      </c>
      <c r="S7" s="28">
        <v>58.22</v>
      </c>
      <c r="T7" s="28">
        <v>83.15</v>
      </c>
      <c r="U7" s="28">
        <v>115.15</v>
      </c>
      <c r="V7" s="28">
        <v>90.24</v>
      </c>
      <c r="W7" s="28">
        <v>83.91</v>
      </c>
      <c r="X7" s="28">
        <v>75.92</v>
      </c>
      <c r="Y7" s="28">
        <v>65.239999999999995</v>
      </c>
      <c r="Z7" s="29"/>
      <c r="AA7" s="30">
        <f>IF(SUM(B7:Z7)&lt;&gt;0,AVERAGEIF(B7:Z7,"&lt;&gt;"""),"")</f>
        <v>60.685833333333342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913.077</v>
      </c>
      <c r="C19" s="72">
        <v>946.16499999999996</v>
      </c>
      <c r="D19" s="72">
        <v>943.81500000000005</v>
      </c>
      <c r="E19" s="72">
        <v>940.81299999999999</v>
      </c>
      <c r="F19" s="72">
        <v>941.68899999999996</v>
      </c>
      <c r="G19" s="72">
        <v>926.36299999999994</v>
      </c>
      <c r="H19" s="72">
        <v>929.88099999999997</v>
      </c>
      <c r="I19" s="72">
        <v>949.06000000000006</v>
      </c>
      <c r="J19" s="72">
        <v>959.67399999999998</v>
      </c>
      <c r="K19" s="72">
        <v>959.22900000000016</v>
      </c>
      <c r="L19" s="72">
        <v>951.34699999999998</v>
      </c>
      <c r="M19" s="72">
        <v>969.26099999999997</v>
      </c>
      <c r="N19" s="72">
        <v>963.34299999999996</v>
      </c>
      <c r="O19" s="72">
        <v>959.02299999999991</v>
      </c>
      <c r="P19" s="72">
        <v>954.65500000000009</v>
      </c>
      <c r="Q19" s="72">
        <v>943.92200000000003</v>
      </c>
      <c r="R19" s="72">
        <v>959.72299999999996</v>
      </c>
      <c r="S19" s="72">
        <v>806.06000000000006</v>
      </c>
      <c r="T19" s="72">
        <v>770.8</v>
      </c>
      <c r="U19" s="72">
        <v>786.21300000000008</v>
      </c>
      <c r="V19" s="72">
        <v>781.99600000000009</v>
      </c>
      <c r="W19" s="72">
        <v>774.30599999999993</v>
      </c>
      <c r="X19" s="72">
        <v>848.11999999999989</v>
      </c>
      <c r="Y19" s="72">
        <v>860.00699999999995</v>
      </c>
      <c r="Z19" s="73"/>
      <c r="AA19" s="74">
        <f t="shared" ref="AA19:AA24" si="2">SUM(B19:Z19)</f>
        <v>21738.542000000001</v>
      </c>
    </row>
    <row r="20" spans="1:27" ht="24.95" customHeight="1" x14ac:dyDescent="0.2">
      <c r="A20" s="75" t="s">
        <v>15</v>
      </c>
      <c r="B20" s="76">
        <v>929.44400000000007</v>
      </c>
      <c r="C20" s="77">
        <v>929.02</v>
      </c>
      <c r="D20" s="77">
        <v>921.0630000000001</v>
      </c>
      <c r="E20" s="77">
        <v>918.27299999999991</v>
      </c>
      <c r="F20" s="77">
        <v>924.98900000000015</v>
      </c>
      <c r="G20" s="77">
        <v>956.17399999999998</v>
      </c>
      <c r="H20" s="77">
        <v>1035.4540000000002</v>
      </c>
      <c r="I20" s="77">
        <v>1088.3130000000001</v>
      </c>
      <c r="J20" s="77">
        <v>1108.3619999999999</v>
      </c>
      <c r="K20" s="77">
        <v>1082.0350000000001</v>
      </c>
      <c r="L20" s="77">
        <v>1072.5339999999999</v>
      </c>
      <c r="M20" s="77">
        <v>1093.6799999999998</v>
      </c>
      <c r="N20" s="77">
        <v>1088.1129999999998</v>
      </c>
      <c r="O20" s="77">
        <v>1033.9190000000001</v>
      </c>
      <c r="P20" s="77">
        <v>1010.2399999999999</v>
      </c>
      <c r="Q20" s="77">
        <v>991.84</v>
      </c>
      <c r="R20" s="77">
        <v>984.73899999999992</v>
      </c>
      <c r="S20" s="77">
        <v>973.11299999999994</v>
      </c>
      <c r="T20" s="77">
        <v>978.71799999999996</v>
      </c>
      <c r="U20" s="77">
        <v>990.32099999999991</v>
      </c>
      <c r="V20" s="77">
        <v>954.42899999999997</v>
      </c>
      <c r="W20" s="77">
        <v>881.37299999999993</v>
      </c>
      <c r="X20" s="77">
        <v>851.18299999999999</v>
      </c>
      <c r="Y20" s="77">
        <v>825.75399999999991</v>
      </c>
      <c r="Z20" s="78"/>
      <c r="AA20" s="79">
        <f t="shared" si="2"/>
        <v>23623.083000000002</v>
      </c>
    </row>
    <row r="21" spans="1:27" ht="24.95" customHeight="1" x14ac:dyDescent="0.2">
      <c r="A21" s="75" t="s">
        <v>16</v>
      </c>
      <c r="B21" s="80">
        <v>2075.4570000000003</v>
      </c>
      <c r="C21" s="81">
        <v>1929.22</v>
      </c>
      <c r="D21" s="81">
        <v>1872.7610000000002</v>
      </c>
      <c r="E21" s="81">
        <v>1860.5440000000003</v>
      </c>
      <c r="F21" s="81">
        <v>1891.713</v>
      </c>
      <c r="G21" s="81">
        <v>1969.5330000000001</v>
      </c>
      <c r="H21" s="81">
        <v>2185.306</v>
      </c>
      <c r="I21" s="81">
        <v>2460.3669999999997</v>
      </c>
      <c r="J21" s="81">
        <v>2810.8610000000003</v>
      </c>
      <c r="K21" s="81">
        <v>3039.962</v>
      </c>
      <c r="L21" s="81">
        <v>3184.0800000000004</v>
      </c>
      <c r="M21" s="81">
        <v>3344.8320000000008</v>
      </c>
      <c r="N21" s="81">
        <v>3418.13</v>
      </c>
      <c r="O21" s="81">
        <v>3264.5230000000001</v>
      </c>
      <c r="P21" s="81">
        <v>3048.8199999999997</v>
      </c>
      <c r="Q21" s="81">
        <v>2886.5789999999997</v>
      </c>
      <c r="R21" s="81">
        <v>2771.8300000000004</v>
      </c>
      <c r="S21" s="81">
        <v>2799.5970000000002</v>
      </c>
      <c r="T21" s="81">
        <v>2924.962</v>
      </c>
      <c r="U21" s="81">
        <v>3276.8909999999996</v>
      </c>
      <c r="V21" s="81">
        <v>3290.6079999999997</v>
      </c>
      <c r="W21" s="81">
        <v>2934.9670000000006</v>
      </c>
      <c r="X21" s="81">
        <v>2619.7729999999997</v>
      </c>
      <c r="Y21" s="81">
        <v>2284.7080000000001</v>
      </c>
      <c r="Z21" s="78"/>
      <c r="AA21" s="79">
        <f t="shared" si="2"/>
        <v>64146.024000000005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220</v>
      </c>
      <c r="N22" s="81">
        <v>220</v>
      </c>
      <c r="O22" s="81">
        <v>220</v>
      </c>
      <c r="P22" s="81">
        <v>220</v>
      </c>
      <c r="Q22" s="81">
        <v>220</v>
      </c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1100</v>
      </c>
    </row>
    <row r="23" spans="1:27" ht="24.95" customHeight="1" x14ac:dyDescent="0.2">
      <c r="A23" s="85" t="s">
        <v>18</v>
      </c>
      <c r="B23" s="77">
        <v>145</v>
      </c>
      <c r="C23" s="77">
        <v>106.5</v>
      </c>
      <c r="D23" s="77">
        <v>104</v>
      </c>
      <c r="E23" s="77">
        <v>91.5</v>
      </c>
      <c r="F23" s="77">
        <v>91.5</v>
      </c>
      <c r="G23" s="77">
        <v>98</v>
      </c>
      <c r="H23" s="77">
        <v>95.5</v>
      </c>
      <c r="I23" s="77">
        <v>96.5</v>
      </c>
      <c r="J23" s="77">
        <v>71</v>
      </c>
      <c r="K23" s="77">
        <v>66.5</v>
      </c>
      <c r="L23" s="77">
        <v>69</v>
      </c>
      <c r="M23" s="77">
        <v>71</v>
      </c>
      <c r="N23" s="77">
        <v>74</v>
      </c>
      <c r="O23" s="77">
        <v>77</v>
      </c>
      <c r="P23" s="77">
        <v>75</v>
      </c>
      <c r="Q23" s="77">
        <v>76</v>
      </c>
      <c r="R23" s="77">
        <v>76</v>
      </c>
      <c r="S23" s="77">
        <v>83</v>
      </c>
      <c r="T23" s="77">
        <v>84.5</v>
      </c>
      <c r="U23" s="77">
        <v>106.5</v>
      </c>
      <c r="V23" s="77">
        <v>106.5</v>
      </c>
      <c r="W23" s="77">
        <v>90</v>
      </c>
      <c r="X23" s="77">
        <v>89.5</v>
      </c>
      <c r="Y23" s="77">
        <v>79</v>
      </c>
      <c r="Z23" s="77"/>
      <c r="AA23" s="79">
        <f t="shared" si="2"/>
        <v>2123</v>
      </c>
    </row>
    <row r="24" spans="1:27" ht="24.95" customHeight="1" x14ac:dyDescent="0.2">
      <c r="A24" s="85" t="s">
        <v>19</v>
      </c>
      <c r="B24" s="77">
        <v>243</v>
      </c>
      <c r="C24" s="77">
        <v>234</v>
      </c>
      <c r="D24" s="77">
        <v>227.99999999999997</v>
      </c>
      <c r="E24" s="77">
        <v>227.00000000000003</v>
      </c>
      <c r="F24" s="77">
        <v>234</v>
      </c>
      <c r="G24" s="77">
        <v>253.99999999999994</v>
      </c>
      <c r="H24" s="77">
        <v>304.99999999999994</v>
      </c>
      <c r="I24" s="77">
        <v>347</v>
      </c>
      <c r="J24" s="77">
        <v>378.99999999999994</v>
      </c>
      <c r="K24" s="77">
        <v>393</v>
      </c>
      <c r="L24" s="77">
        <v>402</v>
      </c>
      <c r="M24" s="77">
        <v>398</v>
      </c>
      <c r="N24" s="77">
        <v>397</v>
      </c>
      <c r="O24" s="77">
        <v>385</v>
      </c>
      <c r="P24" s="77">
        <v>370</v>
      </c>
      <c r="Q24" s="77">
        <v>361.99999999999994</v>
      </c>
      <c r="R24" s="77">
        <v>361.99999999999994</v>
      </c>
      <c r="S24" s="77">
        <v>372</v>
      </c>
      <c r="T24" s="77">
        <v>388.99999999999994</v>
      </c>
      <c r="U24" s="77">
        <v>406</v>
      </c>
      <c r="V24" s="77">
        <v>381.99999999999994</v>
      </c>
      <c r="W24" s="77">
        <v>335</v>
      </c>
      <c r="X24" s="77">
        <v>300</v>
      </c>
      <c r="Y24" s="77">
        <v>267</v>
      </c>
      <c r="Z24" s="77"/>
      <c r="AA24" s="79">
        <f t="shared" si="2"/>
        <v>7971</v>
      </c>
    </row>
    <row r="25" spans="1:27" ht="30" customHeight="1" thickBot="1" x14ac:dyDescent="0.25">
      <c r="A25" s="86" t="s">
        <v>20</v>
      </c>
      <c r="B25" s="87">
        <f t="shared" ref="B25:AA25" si="3">SUM(B19:B24)</f>
        <v>4305.978000000001</v>
      </c>
      <c r="C25" s="88">
        <f t="shared" si="3"/>
        <v>4144.9049999999997</v>
      </c>
      <c r="D25" s="88">
        <f t="shared" si="3"/>
        <v>4069.6390000000001</v>
      </c>
      <c r="E25" s="88">
        <f t="shared" si="3"/>
        <v>4038.13</v>
      </c>
      <c r="F25" s="88">
        <f t="shared" si="3"/>
        <v>4083.8910000000001</v>
      </c>
      <c r="G25" s="88">
        <f t="shared" si="3"/>
        <v>4204.07</v>
      </c>
      <c r="H25" s="88">
        <f t="shared" si="3"/>
        <v>4551.1409999999996</v>
      </c>
      <c r="I25" s="88">
        <f t="shared" si="3"/>
        <v>4941.24</v>
      </c>
      <c r="J25" s="88">
        <f t="shared" si="3"/>
        <v>5328.8970000000008</v>
      </c>
      <c r="K25" s="88">
        <f t="shared" si="3"/>
        <v>5540.7260000000006</v>
      </c>
      <c r="L25" s="88">
        <f t="shared" si="3"/>
        <v>5678.9610000000002</v>
      </c>
      <c r="M25" s="88">
        <f t="shared" si="3"/>
        <v>6096.773000000001</v>
      </c>
      <c r="N25" s="88">
        <f t="shared" si="3"/>
        <v>6160.5859999999993</v>
      </c>
      <c r="O25" s="88">
        <f t="shared" si="3"/>
        <v>5939.4650000000001</v>
      </c>
      <c r="P25" s="88">
        <f t="shared" si="3"/>
        <v>5678.7150000000001</v>
      </c>
      <c r="Q25" s="88">
        <f t="shared" si="3"/>
        <v>5480.3410000000003</v>
      </c>
      <c r="R25" s="88">
        <f t="shared" si="3"/>
        <v>5154.2920000000004</v>
      </c>
      <c r="S25" s="88">
        <f t="shared" si="3"/>
        <v>5033.7700000000004</v>
      </c>
      <c r="T25" s="88">
        <f t="shared" si="3"/>
        <v>5147.9799999999996</v>
      </c>
      <c r="U25" s="88">
        <f t="shared" si="3"/>
        <v>5565.9249999999993</v>
      </c>
      <c r="V25" s="88">
        <f t="shared" si="3"/>
        <v>5515.5329999999994</v>
      </c>
      <c r="W25" s="88">
        <f t="shared" si="3"/>
        <v>5015.6460000000006</v>
      </c>
      <c r="X25" s="88">
        <f t="shared" si="3"/>
        <v>4708.5759999999991</v>
      </c>
      <c r="Y25" s="88">
        <f t="shared" si="3"/>
        <v>4316.4690000000001</v>
      </c>
      <c r="Z25" s="89">
        <f t="shared" si="3"/>
        <v>0</v>
      </c>
      <c r="AA25" s="90">
        <f t="shared" si="3"/>
        <v>120701.649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586</v>
      </c>
      <c r="C28" s="72">
        <v>538.5</v>
      </c>
      <c r="D28" s="72">
        <v>580</v>
      </c>
      <c r="E28" s="72">
        <v>566.5</v>
      </c>
      <c r="F28" s="72">
        <v>573.5</v>
      </c>
      <c r="G28" s="72">
        <v>600</v>
      </c>
      <c r="H28" s="72">
        <v>648.5</v>
      </c>
      <c r="I28" s="72">
        <v>711.5</v>
      </c>
      <c r="J28" s="72">
        <v>668</v>
      </c>
      <c r="K28" s="72">
        <v>717.5</v>
      </c>
      <c r="L28" s="72">
        <v>768</v>
      </c>
      <c r="M28" s="72">
        <v>796</v>
      </c>
      <c r="N28" s="72">
        <v>798</v>
      </c>
      <c r="O28" s="72">
        <v>789</v>
      </c>
      <c r="P28" s="72">
        <v>747</v>
      </c>
      <c r="Q28" s="72">
        <v>740</v>
      </c>
      <c r="R28" s="72">
        <v>701</v>
      </c>
      <c r="S28" s="72">
        <v>673</v>
      </c>
      <c r="T28" s="72">
        <v>701.5</v>
      </c>
      <c r="U28" s="72">
        <v>730.5</v>
      </c>
      <c r="V28" s="72">
        <v>686.5</v>
      </c>
      <c r="W28" s="72">
        <v>623</v>
      </c>
      <c r="X28" s="72">
        <v>597.5</v>
      </c>
      <c r="Y28" s="72">
        <v>554</v>
      </c>
      <c r="Z28" s="73"/>
      <c r="AA28" s="74">
        <f>SUM(B28:Z28)</f>
        <v>16095</v>
      </c>
    </row>
    <row r="29" spans="1:27" ht="24.95" customHeight="1" x14ac:dyDescent="0.2">
      <c r="A29" s="75" t="s">
        <v>23</v>
      </c>
      <c r="B29" s="76">
        <v>3806.9780000000001</v>
      </c>
      <c r="C29" s="77">
        <v>3658.4050000000002</v>
      </c>
      <c r="D29" s="77">
        <v>3597.6390000000001</v>
      </c>
      <c r="E29" s="77">
        <v>3579.63</v>
      </c>
      <c r="F29" s="77">
        <v>3620.3910000000001</v>
      </c>
      <c r="G29" s="77">
        <v>3720.07</v>
      </c>
      <c r="H29" s="77">
        <v>4078.6410000000001</v>
      </c>
      <c r="I29" s="77">
        <v>4413.74</v>
      </c>
      <c r="J29" s="77">
        <v>4772.8969999999999</v>
      </c>
      <c r="K29" s="77">
        <v>5060.2259999999997</v>
      </c>
      <c r="L29" s="77">
        <v>5262.9610000000002</v>
      </c>
      <c r="M29" s="77">
        <v>5667.7730000000001</v>
      </c>
      <c r="N29" s="77">
        <v>5769.5860000000002</v>
      </c>
      <c r="O29" s="77">
        <v>5517.4650000000001</v>
      </c>
      <c r="P29" s="77">
        <v>5298.7150000000001</v>
      </c>
      <c r="Q29" s="77">
        <v>5086.3410000000003</v>
      </c>
      <c r="R29" s="77">
        <v>4806.2920000000004</v>
      </c>
      <c r="S29" s="77">
        <v>4577.7700000000004</v>
      </c>
      <c r="T29" s="77">
        <v>4688.4799999999996</v>
      </c>
      <c r="U29" s="77">
        <v>5047.4250000000002</v>
      </c>
      <c r="V29" s="77">
        <v>5021.0330000000004</v>
      </c>
      <c r="W29" s="77">
        <v>4549.6459999999997</v>
      </c>
      <c r="X29" s="77">
        <v>4196.076</v>
      </c>
      <c r="Y29" s="77">
        <v>3856.4690000000001</v>
      </c>
      <c r="Z29" s="78"/>
      <c r="AA29" s="79">
        <f>SUM(B29:Z29)</f>
        <v>109654.64899999999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4392.9780000000001</v>
      </c>
      <c r="C31" s="62">
        <f t="shared" si="4"/>
        <v>4196.9050000000007</v>
      </c>
      <c r="D31" s="62">
        <f t="shared" si="4"/>
        <v>4177.6390000000001</v>
      </c>
      <c r="E31" s="62">
        <f t="shared" si="4"/>
        <v>4146.13</v>
      </c>
      <c r="F31" s="62">
        <f t="shared" si="4"/>
        <v>4193.8909999999996</v>
      </c>
      <c r="G31" s="62">
        <f t="shared" si="4"/>
        <v>4320.07</v>
      </c>
      <c r="H31" s="62">
        <f t="shared" si="4"/>
        <v>4727.1409999999996</v>
      </c>
      <c r="I31" s="62">
        <f t="shared" si="4"/>
        <v>5125.24</v>
      </c>
      <c r="J31" s="62">
        <f t="shared" si="4"/>
        <v>5440.8969999999999</v>
      </c>
      <c r="K31" s="62">
        <f t="shared" si="4"/>
        <v>5777.7259999999997</v>
      </c>
      <c r="L31" s="62">
        <f t="shared" si="4"/>
        <v>6030.9610000000002</v>
      </c>
      <c r="M31" s="62">
        <f t="shared" si="4"/>
        <v>6463.7730000000001</v>
      </c>
      <c r="N31" s="62">
        <f t="shared" si="4"/>
        <v>6567.5860000000002</v>
      </c>
      <c r="O31" s="62">
        <f t="shared" si="4"/>
        <v>6306.4650000000001</v>
      </c>
      <c r="P31" s="62">
        <f t="shared" si="4"/>
        <v>6045.7150000000001</v>
      </c>
      <c r="Q31" s="62">
        <f t="shared" si="4"/>
        <v>5826.3410000000003</v>
      </c>
      <c r="R31" s="62">
        <f t="shared" si="4"/>
        <v>5507.2920000000004</v>
      </c>
      <c r="S31" s="62">
        <f t="shared" si="4"/>
        <v>5250.77</v>
      </c>
      <c r="T31" s="62">
        <f t="shared" si="4"/>
        <v>5389.98</v>
      </c>
      <c r="U31" s="62">
        <f t="shared" si="4"/>
        <v>5777.9250000000002</v>
      </c>
      <c r="V31" s="62">
        <f t="shared" si="4"/>
        <v>5707.5330000000004</v>
      </c>
      <c r="W31" s="62">
        <f t="shared" si="4"/>
        <v>5172.6459999999997</v>
      </c>
      <c r="X31" s="62">
        <f t="shared" si="4"/>
        <v>4793.576</v>
      </c>
      <c r="Y31" s="62">
        <f t="shared" si="4"/>
        <v>4410.4690000000001</v>
      </c>
      <c r="Z31" s="63">
        <f t="shared" si="4"/>
        <v>0</v>
      </c>
      <c r="AA31" s="64">
        <f t="shared" si="4"/>
        <v>125749.64899999999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52</v>
      </c>
      <c r="C34" s="95">
        <v>52</v>
      </c>
      <c r="D34" s="95">
        <v>108</v>
      </c>
      <c r="E34" s="95">
        <v>108</v>
      </c>
      <c r="F34" s="95">
        <v>108</v>
      </c>
      <c r="G34" s="95">
        <v>113</v>
      </c>
      <c r="H34" s="95">
        <v>146</v>
      </c>
      <c r="I34" s="95">
        <v>148</v>
      </c>
      <c r="J34" s="95">
        <v>67</v>
      </c>
      <c r="K34" s="95">
        <v>67</v>
      </c>
      <c r="L34" s="95">
        <v>71</v>
      </c>
      <c r="M34" s="95">
        <v>71</v>
      </c>
      <c r="N34" s="95">
        <v>71</v>
      </c>
      <c r="O34" s="95">
        <v>71</v>
      </c>
      <c r="P34" s="95">
        <v>71</v>
      </c>
      <c r="Q34" s="95">
        <v>70</v>
      </c>
      <c r="R34" s="95">
        <v>67</v>
      </c>
      <c r="S34" s="95">
        <v>77</v>
      </c>
      <c r="T34" s="95">
        <v>72</v>
      </c>
      <c r="U34" s="95">
        <v>62</v>
      </c>
      <c r="V34" s="95">
        <v>62</v>
      </c>
      <c r="W34" s="95">
        <v>62</v>
      </c>
      <c r="X34" s="95">
        <v>72</v>
      </c>
      <c r="Y34" s="95">
        <v>72</v>
      </c>
      <c r="Z34" s="96"/>
      <c r="AA34" s="74">
        <f t="shared" ref="AA34:AA39" si="5">SUM(B34:Z34)</f>
        <v>1940</v>
      </c>
    </row>
    <row r="35" spans="1:27" ht="24.95" customHeight="1" x14ac:dyDescent="0.2">
      <c r="A35" s="97" t="s">
        <v>41</v>
      </c>
      <c r="B35" s="98">
        <v>35</v>
      </c>
      <c r="C35" s="99"/>
      <c r="D35" s="99"/>
      <c r="E35" s="99"/>
      <c r="F35" s="99">
        <v>2</v>
      </c>
      <c r="G35" s="99">
        <v>3</v>
      </c>
      <c r="H35" s="99">
        <v>30</v>
      </c>
      <c r="I35" s="99">
        <v>36</v>
      </c>
      <c r="J35" s="99">
        <v>45</v>
      </c>
      <c r="K35" s="99">
        <v>70</v>
      </c>
      <c r="L35" s="99">
        <v>110</v>
      </c>
      <c r="M35" s="99">
        <v>125</v>
      </c>
      <c r="N35" s="99">
        <v>165</v>
      </c>
      <c r="O35" s="99">
        <v>125</v>
      </c>
      <c r="P35" s="99">
        <v>125</v>
      </c>
      <c r="Q35" s="99">
        <v>105</v>
      </c>
      <c r="R35" s="99">
        <v>115</v>
      </c>
      <c r="S35" s="99">
        <v>104</v>
      </c>
      <c r="T35" s="99">
        <v>170</v>
      </c>
      <c r="U35" s="99">
        <v>150</v>
      </c>
      <c r="V35" s="99">
        <v>130</v>
      </c>
      <c r="W35" s="99">
        <v>95</v>
      </c>
      <c r="X35" s="99">
        <v>13</v>
      </c>
      <c r="Y35" s="99">
        <v>22</v>
      </c>
      <c r="Z35" s="100"/>
      <c r="AA35" s="79">
        <f t="shared" si="5"/>
        <v>1775</v>
      </c>
    </row>
    <row r="36" spans="1:27" ht="24.95" customHeight="1" x14ac:dyDescent="0.2">
      <c r="A36" s="97" t="s">
        <v>42</v>
      </c>
      <c r="B36" s="98">
        <v>425.5</v>
      </c>
      <c r="C36" s="99">
        <v>176.4</v>
      </c>
      <c r="D36" s="99">
        <v>214.9</v>
      </c>
      <c r="E36" s="99">
        <v>181.4</v>
      </c>
      <c r="F36" s="99">
        <v>332.7</v>
      </c>
      <c r="G36" s="99">
        <v>184.4</v>
      </c>
      <c r="H36" s="99">
        <v>219.9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>
        <v>122.8</v>
      </c>
      <c r="T36" s="99">
        <v>293</v>
      </c>
      <c r="U36" s="99">
        <v>445.1</v>
      </c>
      <c r="V36" s="99">
        <v>407.5</v>
      </c>
      <c r="W36" s="99">
        <v>831.8</v>
      </c>
      <c r="X36" s="99">
        <v>203.9</v>
      </c>
      <c r="Y36" s="99"/>
      <c r="Z36" s="100"/>
      <c r="AA36" s="79">
        <f t="shared" si="5"/>
        <v>4039.2999999999997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100</v>
      </c>
      <c r="L37" s="99">
        <v>171</v>
      </c>
      <c r="M37" s="99">
        <v>171</v>
      </c>
      <c r="N37" s="99">
        <v>171</v>
      </c>
      <c r="O37" s="99">
        <v>171</v>
      </c>
      <c r="P37" s="99">
        <v>171</v>
      </c>
      <c r="Q37" s="99">
        <v>171</v>
      </c>
      <c r="R37" s="99">
        <v>171</v>
      </c>
      <c r="S37" s="99">
        <v>36</v>
      </c>
      <c r="T37" s="99"/>
      <c r="U37" s="99"/>
      <c r="V37" s="99"/>
      <c r="W37" s="99"/>
      <c r="X37" s="99"/>
      <c r="Y37" s="99"/>
      <c r="Z37" s="100"/>
      <c r="AA37" s="79">
        <f t="shared" si="5"/>
        <v>1333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447</v>
      </c>
      <c r="F38" s="99">
        <v>281.3</v>
      </c>
      <c r="G38" s="99">
        <v>500</v>
      </c>
      <c r="H38" s="99">
        <v>500</v>
      </c>
      <c r="I38" s="99">
        <v>500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6728.3</v>
      </c>
    </row>
    <row r="39" spans="1:27" ht="30" customHeight="1" thickBot="1" x14ac:dyDescent="0.25">
      <c r="A39" s="86" t="s">
        <v>45</v>
      </c>
      <c r="B39" s="87">
        <f t="shared" ref="B39:Z39" si="6">SUM(B34:B38)</f>
        <v>1012.5</v>
      </c>
      <c r="C39" s="88">
        <f t="shared" si="6"/>
        <v>728.4</v>
      </c>
      <c r="D39" s="88">
        <f t="shared" si="6"/>
        <v>822.9</v>
      </c>
      <c r="E39" s="88">
        <f t="shared" si="6"/>
        <v>736.4</v>
      </c>
      <c r="F39" s="88">
        <f t="shared" si="6"/>
        <v>724</v>
      </c>
      <c r="G39" s="88">
        <f t="shared" si="6"/>
        <v>800.4</v>
      </c>
      <c r="H39" s="88">
        <f t="shared" si="6"/>
        <v>895.9</v>
      </c>
      <c r="I39" s="88">
        <f t="shared" si="6"/>
        <v>684</v>
      </c>
      <c r="J39" s="88">
        <f t="shared" si="6"/>
        <v>112</v>
      </c>
      <c r="K39" s="88">
        <f t="shared" si="6"/>
        <v>237</v>
      </c>
      <c r="L39" s="88">
        <f t="shared" si="6"/>
        <v>352</v>
      </c>
      <c r="M39" s="88">
        <f t="shared" si="6"/>
        <v>367</v>
      </c>
      <c r="N39" s="88">
        <f t="shared" si="6"/>
        <v>407</v>
      </c>
      <c r="O39" s="88">
        <f t="shared" si="6"/>
        <v>367</v>
      </c>
      <c r="P39" s="88">
        <f t="shared" si="6"/>
        <v>367</v>
      </c>
      <c r="Q39" s="88">
        <f t="shared" si="6"/>
        <v>346</v>
      </c>
      <c r="R39" s="88">
        <f t="shared" si="6"/>
        <v>353</v>
      </c>
      <c r="S39" s="88">
        <f t="shared" si="6"/>
        <v>339.8</v>
      </c>
      <c r="T39" s="88">
        <f t="shared" si="6"/>
        <v>1035</v>
      </c>
      <c r="U39" s="88">
        <f t="shared" si="6"/>
        <v>1157.0999999999999</v>
      </c>
      <c r="V39" s="88">
        <f t="shared" si="6"/>
        <v>1099.5</v>
      </c>
      <c r="W39" s="88">
        <f t="shared" si="6"/>
        <v>1488.8</v>
      </c>
      <c r="X39" s="88">
        <f t="shared" si="6"/>
        <v>788.9</v>
      </c>
      <c r="Y39" s="88">
        <f t="shared" si="6"/>
        <v>594</v>
      </c>
      <c r="Z39" s="89">
        <f t="shared" si="6"/>
        <v>0</v>
      </c>
      <c r="AA39" s="90">
        <f t="shared" si="5"/>
        <v>15815.599999999999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425.5</v>
      </c>
      <c r="C44" s="99">
        <v>176.4</v>
      </c>
      <c r="D44" s="99">
        <v>214.9</v>
      </c>
      <c r="E44" s="99">
        <v>181.4</v>
      </c>
      <c r="F44" s="99">
        <v>332.7</v>
      </c>
      <c r="G44" s="99">
        <v>184.4</v>
      </c>
      <c r="H44" s="99">
        <v>219.9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>
        <v>122.8</v>
      </c>
      <c r="T44" s="99">
        <v>293</v>
      </c>
      <c r="U44" s="99">
        <v>445.1</v>
      </c>
      <c r="V44" s="99">
        <v>407.5</v>
      </c>
      <c r="W44" s="99">
        <v>831.8</v>
      </c>
      <c r="X44" s="99">
        <v>203.9</v>
      </c>
      <c r="Y44" s="99"/>
      <c r="Z44" s="100"/>
      <c r="AA44" s="79">
        <f t="shared" si="7"/>
        <v>4039.2999999999997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447</v>
      </c>
      <c r="F46" s="99">
        <v>281.3</v>
      </c>
      <c r="G46" s="99">
        <v>500</v>
      </c>
      <c r="H46" s="99">
        <v>500</v>
      </c>
      <c r="I46" s="99">
        <v>500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6728.3</v>
      </c>
    </row>
    <row r="47" spans="1:27" ht="24.95" customHeight="1" x14ac:dyDescent="0.2">
      <c r="A47" s="85" t="s">
        <v>47</v>
      </c>
      <c r="B47" s="98">
        <v>71</v>
      </c>
      <c r="C47" s="99">
        <v>95</v>
      </c>
      <c r="D47" s="99">
        <v>89</v>
      </c>
      <c r="E47" s="99">
        <v>89</v>
      </c>
      <c r="F47" s="99">
        <v>98</v>
      </c>
      <c r="G47" s="99">
        <v>100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68</v>
      </c>
      <c r="Z47" s="100"/>
      <c r="AA47" s="79">
        <f t="shared" si="7"/>
        <v>1310</v>
      </c>
    </row>
    <row r="48" spans="1:27" ht="30" customHeight="1" thickBot="1" x14ac:dyDescent="0.25">
      <c r="A48" s="86" t="s">
        <v>48</v>
      </c>
      <c r="B48" s="87">
        <f>SUM(B42:B47)</f>
        <v>996.5</v>
      </c>
      <c r="C48" s="88">
        <f t="shared" ref="C48:Z48" si="8">SUM(C42:C47)</f>
        <v>771.4</v>
      </c>
      <c r="D48" s="88">
        <f t="shared" si="8"/>
        <v>803.9</v>
      </c>
      <c r="E48" s="88">
        <f t="shared" si="8"/>
        <v>717.4</v>
      </c>
      <c r="F48" s="88">
        <f t="shared" si="8"/>
        <v>712</v>
      </c>
      <c r="G48" s="88">
        <f t="shared" si="8"/>
        <v>784.4</v>
      </c>
      <c r="H48" s="88">
        <f t="shared" si="8"/>
        <v>719.9</v>
      </c>
      <c r="I48" s="88">
        <f t="shared" si="8"/>
        <v>500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100</v>
      </c>
      <c r="S48" s="88">
        <f t="shared" si="8"/>
        <v>222.8</v>
      </c>
      <c r="T48" s="88">
        <f t="shared" si="8"/>
        <v>893</v>
      </c>
      <c r="U48" s="88">
        <f t="shared" si="8"/>
        <v>1045.0999999999999</v>
      </c>
      <c r="V48" s="88">
        <f t="shared" si="8"/>
        <v>1007.5</v>
      </c>
      <c r="W48" s="88">
        <f t="shared" si="8"/>
        <v>1431.8</v>
      </c>
      <c r="X48" s="88">
        <f t="shared" si="8"/>
        <v>803.9</v>
      </c>
      <c r="Y48" s="88">
        <f t="shared" si="8"/>
        <v>568</v>
      </c>
      <c r="Z48" s="89">
        <f t="shared" si="8"/>
        <v>0</v>
      </c>
      <c r="AA48" s="90">
        <f t="shared" si="7"/>
        <v>12077.599999999999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5318.478000000001</v>
      </c>
      <c r="C51" s="88">
        <f t="shared" si="10"/>
        <v>4873.3049999999994</v>
      </c>
      <c r="D51" s="88">
        <f t="shared" si="10"/>
        <v>4892.5389999999998</v>
      </c>
      <c r="E51" s="88">
        <f t="shared" si="10"/>
        <v>4774.53</v>
      </c>
      <c r="F51" s="88">
        <f t="shared" si="10"/>
        <v>4807.8909999999996</v>
      </c>
      <c r="G51" s="88">
        <f t="shared" si="10"/>
        <v>5004.4699999999993</v>
      </c>
      <c r="H51" s="88">
        <f t="shared" si="10"/>
        <v>5447.0409999999993</v>
      </c>
      <c r="I51" s="88">
        <f t="shared" si="10"/>
        <v>5625.24</v>
      </c>
      <c r="J51" s="88">
        <f t="shared" si="10"/>
        <v>5440.8970000000008</v>
      </c>
      <c r="K51" s="88">
        <f t="shared" si="10"/>
        <v>5777.7260000000006</v>
      </c>
      <c r="L51" s="88">
        <f t="shared" si="10"/>
        <v>6030.9610000000002</v>
      </c>
      <c r="M51" s="88">
        <f t="shared" si="10"/>
        <v>6463.773000000001</v>
      </c>
      <c r="N51" s="88">
        <f t="shared" si="10"/>
        <v>6567.5859999999993</v>
      </c>
      <c r="O51" s="88">
        <f t="shared" si="10"/>
        <v>6306.4650000000001</v>
      </c>
      <c r="P51" s="88">
        <f t="shared" si="10"/>
        <v>6045.7150000000001</v>
      </c>
      <c r="Q51" s="88">
        <f t="shared" si="10"/>
        <v>5826.3410000000003</v>
      </c>
      <c r="R51" s="88">
        <f t="shared" si="10"/>
        <v>5507.2920000000004</v>
      </c>
      <c r="S51" s="88">
        <f t="shared" si="10"/>
        <v>5373.5700000000006</v>
      </c>
      <c r="T51" s="88">
        <f t="shared" si="10"/>
        <v>6182.98</v>
      </c>
      <c r="U51" s="88">
        <f t="shared" si="10"/>
        <v>6723.0249999999996</v>
      </c>
      <c r="V51" s="88">
        <f t="shared" si="10"/>
        <v>6615.0329999999994</v>
      </c>
      <c r="W51" s="88">
        <f t="shared" si="10"/>
        <v>6504.4460000000008</v>
      </c>
      <c r="X51" s="88">
        <f t="shared" si="10"/>
        <v>5497.4759999999987</v>
      </c>
      <c r="Y51" s="88">
        <f t="shared" si="10"/>
        <v>4910.4690000000001</v>
      </c>
      <c r="Z51" s="89">
        <f t="shared" si="10"/>
        <v>0</v>
      </c>
      <c r="AA51" s="104">
        <f>SUM(B51:Z51)</f>
        <v>136517.24899999998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925.5</v>
      </c>
      <c r="C4" s="18">
        <v>676.4</v>
      </c>
      <c r="D4" s="18">
        <v>714.9</v>
      </c>
      <c r="E4" s="18">
        <v>628.4</v>
      </c>
      <c r="F4" s="18">
        <v>614</v>
      </c>
      <c r="G4" s="18">
        <v>684.4</v>
      </c>
      <c r="H4" s="18">
        <v>719.9</v>
      </c>
      <c r="I4" s="18">
        <v>88.300000000000011</v>
      </c>
      <c r="J4" s="18">
        <v>-184.6</v>
      </c>
      <c r="K4" s="18">
        <v>-345</v>
      </c>
      <c r="L4" s="18">
        <v>-111.4</v>
      </c>
      <c r="M4" s="18">
        <v>-143.30000000000001</v>
      </c>
      <c r="N4" s="18">
        <v>-601.70000000000005</v>
      </c>
      <c r="O4" s="18">
        <v>-527.4</v>
      </c>
      <c r="P4" s="18">
        <v>-327.39999999999998</v>
      </c>
      <c r="Q4" s="18">
        <v>-328.9</v>
      </c>
      <c r="R4" s="18">
        <v>-592.6</v>
      </c>
      <c r="S4" s="18">
        <v>122.8</v>
      </c>
      <c r="T4" s="18">
        <v>793</v>
      </c>
      <c r="U4" s="18">
        <v>945.1</v>
      </c>
      <c r="V4" s="18">
        <v>907.5</v>
      </c>
      <c r="W4" s="18">
        <v>1331.8</v>
      </c>
      <c r="X4" s="18">
        <v>703.9</v>
      </c>
      <c r="Y4" s="18">
        <v>384.3</v>
      </c>
      <c r="Z4" s="19"/>
      <c r="AA4" s="111">
        <f>SUM(B4:Z4)</f>
        <v>7077.9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90.43</v>
      </c>
      <c r="C7" s="117">
        <v>90.43</v>
      </c>
      <c r="D7" s="117">
        <v>87.89</v>
      </c>
      <c r="E7" s="117">
        <v>90.1</v>
      </c>
      <c r="F7" s="117">
        <v>90.1</v>
      </c>
      <c r="G7" s="117">
        <v>86.58</v>
      </c>
      <c r="H7" s="117">
        <v>82.34</v>
      </c>
      <c r="I7" s="117">
        <v>75.930000000000007</v>
      </c>
      <c r="J7" s="117">
        <v>66.099999999999994</v>
      </c>
      <c r="K7" s="117">
        <v>56.02</v>
      </c>
      <c r="L7" s="117">
        <v>36.020000000000003</v>
      </c>
      <c r="M7" s="117">
        <v>8.43</v>
      </c>
      <c r="N7" s="117">
        <v>0.03</v>
      </c>
      <c r="O7" s="117">
        <v>0.03</v>
      </c>
      <c r="P7" s="117">
        <v>0.03</v>
      </c>
      <c r="Q7" s="117">
        <v>5</v>
      </c>
      <c r="R7" s="117">
        <v>19.170000000000002</v>
      </c>
      <c r="S7" s="117">
        <v>58.22</v>
      </c>
      <c r="T7" s="117">
        <v>83.15</v>
      </c>
      <c r="U7" s="117">
        <v>115.15</v>
      </c>
      <c r="V7" s="117">
        <v>90.24</v>
      </c>
      <c r="W7" s="117">
        <v>83.91</v>
      </c>
      <c r="X7" s="117">
        <v>75.92</v>
      </c>
      <c r="Y7" s="117">
        <v>65.239999999999995</v>
      </c>
      <c r="Z7" s="118"/>
      <c r="AA7" s="119">
        <f>IF(SUM(B7:Z7)&lt;&gt;0,AVERAGEIF(B7:Z7,"&lt;&gt;"""),"")</f>
        <v>60.685833333333342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>
        <v>411.7</v>
      </c>
      <c r="J13" s="129">
        <v>184.6</v>
      </c>
      <c r="K13" s="129">
        <v>345</v>
      </c>
      <c r="L13" s="129">
        <v>111.4</v>
      </c>
      <c r="M13" s="129">
        <v>143.30000000000001</v>
      </c>
      <c r="N13" s="129">
        <v>601.70000000000005</v>
      </c>
      <c r="O13" s="129">
        <v>527.4</v>
      </c>
      <c r="P13" s="129">
        <v>327.39999999999998</v>
      </c>
      <c r="Q13" s="129">
        <v>328.9</v>
      </c>
      <c r="R13" s="129">
        <v>592.6</v>
      </c>
      <c r="S13" s="129"/>
      <c r="T13" s="129"/>
      <c r="U13" s="129"/>
      <c r="V13" s="129"/>
      <c r="W13" s="129"/>
      <c r="X13" s="129"/>
      <c r="Y13" s="130">
        <v>115.7</v>
      </c>
      <c r="Z13" s="131"/>
      <c r="AA13" s="132">
        <f t="shared" si="0"/>
        <v>3689.7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411.7</v>
      </c>
      <c r="J16" s="135">
        <f t="shared" si="1"/>
        <v>184.6</v>
      </c>
      <c r="K16" s="135">
        <f t="shared" si="1"/>
        <v>345</v>
      </c>
      <c r="L16" s="135">
        <f t="shared" si="1"/>
        <v>111.4</v>
      </c>
      <c r="M16" s="135">
        <f t="shared" si="1"/>
        <v>143.30000000000001</v>
      </c>
      <c r="N16" s="135">
        <f t="shared" si="1"/>
        <v>601.70000000000005</v>
      </c>
      <c r="O16" s="135">
        <f t="shared" si="1"/>
        <v>527.4</v>
      </c>
      <c r="P16" s="135">
        <f t="shared" si="1"/>
        <v>327.39999999999998</v>
      </c>
      <c r="Q16" s="135">
        <f t="shared" si="1"/>
        <v>328.9</v>
      </c>
      <c r="R16" s="135">
        <f t="shared" si="1"/>
        <v>592.6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115.7</v>
      </c>
      <c r="Z16" s="136" t="str">
        <f t="shared" si="1"/>
        <v/>
      </c>
      <c r="AA16" s="90">
        <f t="shared" si="0"/>
        <v>3689.7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425.5</v>
      </c>
      <c r="C21" s="129">
        <v>176.4</v>
      </c>
      <c r="D21" s="129">
        <v>214.9</v>
      </c>
      <c r="E21" s="129">
        <v>181.4</v>
      </c>
      <c r="F21" s="129">
        <v>332.7</v>
      </c>
      <c r="G21" s="129">
        <v>184.4</v>
      </c>
      <c r="H21" s="129">
        <v>219.9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>
        <v>122.8</v>
      </c>
      <c r="T21" s="129">
        <v>293</v>
      </c>
      <c r="U21" s="129">
        <v>445.1</v>
      </c>
      <c r="V21" s="129">
        <v>407.5</v>
      </c>
      <c r="W21" s="129">
        <v>831.8</v>
      </c>
      <c r="X21" s="129">
        <v>203.9</v>
      </c>
      <c r="Y21" s="130"/>
      <c r="Z21" s="131"/>
      <c r="AA21" s="132">
        <f t="shared" si="2"/>
        <v>4039.2999999999997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447</v>
      </c>
      <c r="F23" s="133">
        <v>281.3</v>
      </c>
      <c r="G23" s="133">
        <v>500</v>
      </c>
      <c r="H23" s="133">
        <v>500</v>
      </c>
      <c r="I23" s="133">
        <v>500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6728.3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925.5</v>
      </c>
      <c r="C24" s="135">
        <f t="shared" si="3"/>
        <v>676.4</v>
      </c>
      <c r="D24" s="135">
        <f t="shared" si="3"/>
        <v>714.9</v>
      </c>
      <c r="E24" s="135">
        <f t="shared" si="3"/>
        <v>628.4</v>
      </c>
      <c r="F24" s="135">
        <f t="shared" si="3"/>
        <v>614</v>
      </c>
      <c r="G24" s="135">
        <f t="shared" si="3"/>
        <v>684.4</v>
      </c>
      <c r="H24" s="135">
        <f t="shared" si="3"/>
        <v>719.9</v>
      </c>
      <c r="I24" s="135">
        <f t="shared" si="3"/>
        <v>500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122.8</v>
      </c>
      <c r="T24" s="135">
        <f t="shared" si="3"/>
        <v>793</v>
      </c>
      <c r="U24" s="135">
        <f t="shared" si="3"/>
        <v>945.1</v>
      </c>
      <c r="V24" s="135">
        <f t="shared" si="3"/>
        <v>907.5</v>
      </c>
      <c r="W24" s="135">
        <f t="shared" si="3"/>
        <v>1331.8</v>
      </c>
      <c r="X24" s="135">
        <f t="shared" si="3"/>
        <v>703.9</v>
      </c>
      <c r="Y24" s="135">
        <f t="shared" si="3"/>
        <v>500</v>
      </c>
      <c r="Z24" s="136" t="str">
        <f t="shared" si="3"/>
        <v/>
      </c>
      <c r="AA24" s="90">
        <f t="shared" si="2"/>
        <v>10767.6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2024-04-26T11:14:22Z</dcterms:created>
  <dcterms:modified xsi:type="dcterms:W3CDTF">2024-04-26T11:14:23Z</dcterms:modified>
</cp:coreProperties>
</file>