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X51" i="4"/>
  <c r="V51" i="4"/>
  <c r="T51" i="4"/>
  <c r="R51" i="4"/>
  <c r="P51" i="4"/>
  <c r="N51" i="4"/>
  <c r="L51" i="4"/>
  <c r="J51" i="4"/>
  <c r="H51" i="4"/>
  <c r="F51" i="4"/>
  <c r="D51" i="4"/>
  <c r="B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AA48" i="4" s="1"/>
  <c r="B48" i="4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AA39" i="4" s="1"/>
  <c r="B39" i="4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25" i="4" s="1"/>
  <c r="AA19" i="4"/>
  <c r="Z16" i="4"/>
  <c r="Y16" i="4"/>
  <c r="Y51" i="4" s="1"/>
  <c r="X16" i="4"/>
  <c r="W16" i="4"/>
  <c r="W51" i="4" s="1"/>
  <c r="V16" i="4"/>
  <c r="U16" i="4"/>
  <c r="U51" i="4" s="1"/>
  <c r="T16" i="4"/>
  <c r="S16" i="4"/>
  <c r="S51" i="4" s="1"/>
  <c r="R16" i="4"/>
  <c r="Q16" i="4"/>
  <c r="Q51" i="4" s="1"/>
  <c r="P16" i="4"/>
  <c r="O16" i="4"/>
  <c r="O51" i="4" s="1"/>
  <c r="N16" i="4"/>
  <c r="M16" i="4"/>
  <c r="M51" i="4" s="1"/>
  <c r="L16" i="4"/>
  <c r="K16" i="4"/>
  <c r="K51" i="4" s="1"/>
  <c r="J16" i="4"/>
  <c r="I16" i="4"/>
  <c r="I51" i="4" s="1"/>
  <c r="H16" i="4"/>
  <c r="G16" i="4"/>
  <c r="G51" i="4" s="1"/>
  <c r="F16" i="4"/>
  <c r="E16" i="4"/>
  <c r="E51" i="4" s="1"/>
  <c r="D16" i="4"/>
  <c r="C16" i="4"/>
  <c r="C51" i="4" s="1"/>
  <c r="B16" i="4"/>
  <c r="AA15" i="4"/>
  <c r="AA14" i="4"/>
  <c r="AA13" i="4"/>
  <c r="AA12" i="4"/>
  <c r="AA11" i="4"/>
  <c r="AA16" i="4" s="1"/>
  <c r="AA10" i="4"/>
  <c r="AA7" i="4"/>
  <c r="AA4" i="4"/>
  <c r="AA51" i="4" l="1"/>
</calcChain>
</file>

<file path=xl/sharedStrings.xml><?xml version="1.0" encoding="utf-8"?>
<sst xmlns="http://schemas.openxmlformats.org/spreadsheetml/2006/main" count="117" uniqueCount="53">
  <si>
    <t>Publication on: 14/04/2024 14:11:04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</si>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</sst>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4-43B2-B849-D25AA891F7D5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60.5</c:v>
                </c:pt>
                <c:pt idx="1">
                  <c:v>60.5</c:v>
                </c:pt>
                <c:pt idx="2">
                  <c:v>54.5</c:v>
                </c:pt>
                <c:pt idx="3">
                  <c:v>54.5</c:v>
                </c:pt>
                <c:pt idx="4">
                  <c:v>54.5</c:v>
                </c:pt>
                <c:pt idx="5">
                  <c:v>74.5</c:v>
                </c:pt>
                <c:pt idx="6">
                  <c:v>152</c:v>
                </c:pt>
                <c:pt idx="7">
                  <c:v>176</c:v>
                </c:pt>
                <c:pt idx="8">
                  <c:v>195</c:v>
                </c:pt>
                <c:pt idx="9">
                  <c:v>197</c:v>
                </c:pt>
                <c:pt idx="10">
                  <c:v>203</c:v>
                </c:pt>
                <c:pt idx="11">
                  <c:v>216</c:v>
                </c:pt>
                <c:pt idx="12">
                  <c:v>220</c:v>
                </c:pt>
                <c:pt idx="13">
                  <c:v>223</c:v>
                </c:pt>
                <c:pt idx="14">
                  <c:v>233</c:v>
                </c:pt>
                <c:pt idx="15">
                  <c:v>255</c:v>
                </c:pt>
                <c:pt idx="16">
                  <c:v>185</c:v>
                </c:pt>
                <c:pt idx="17">
                  <c:v>213</c:v>
                </c:pt>
                <c:pt idx="18">
                  <c:v>249</c:v>
                </c:pt>
                <c:pt idx="19">
                  <c:v>269</c:v>
                </c:pt>
                <c:pt idx="20">
                  <c:v>248</c:v>
                </c:pt>
                <c:pt idx="21">
                  <c:v>200</c:v>
                </c:pt>
                <c:pt idx="22">
                  <c:v>161</c:v>
                </c:pt>
                <c:pt idx="23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64-43B2-B849-D25AA891F7D5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2702.924</c:v>
                </c:pt>
                <c:pt idx="1">
                  <c:v>2598.806</c:v>
                </c:pt>
                <c:pt idx="2">
                  <c:v>2427.8389999999999</c:v>
                </c:pt>
                <c:pt idx="3">
                  <c:v>2340.701</c:v>
                </c:pt>
                <c:pt idx="4">
                  <c:v>2325.7570000000001</c:v>
                </c:pt>
                <c:pt idx="5">
                  <c:v>2993.2110000000002</c:v>
                </c:pt>
                <c:pt idx="6">
                  <c:v>3457.9160000000002</c:v>
                </c:pt>
                <c:pt idx="7">
                  <c:v>3440.7080000000001</c:v>
                </c:pt>
                <c:pt idx="8">
                  <c:v>2295.2640000000001</c:v>
                </c:pt>
                <c:pt idx="9">
                  <c:v>1658.9</c:v>
                </c:pt>
                <c:pt idx="10">
                  <c:v>738.83199999999999</c:v>
                </c:pt>
                <c:pt idx="11">
                  <c:v>667.9</c:v>
                </c:pt>
                <c:pt idx="12">
                  <c:v>507.9</c:v>
                </c:pt>
                <c:pt idx="13">
                  <c:v>507.9</c:v>
                </c:pt>
                <c:pt idx="14">
                  <c:v>507.9</c:v>
                </c:pt>
                <c:pt idx="15">
                  <c:v>507.9</c:v>
                </c:pt>
                <c:pt idx="16">
                  <c:v>971.9</c:v>
                </c:pt>
                <c:pt idx="17">
                  <c:v>2211.8200000000002</c:v>
                </c:pt>
                <c:pt idx="18">
                  <c:v>3261.2910000000002</c:v>
                </c:pt>
                <c:pt idx="19">
                  <c:v>3615.971</c:v>
                </c:pt>
                <c:pt idx="20">
                  <c:v>3322.741</c:v>
                </c:pt>
                <c:pt idx="21">
                  <c:v>2613.0370000000003</c:v>
                </c:pt>
                <c:pt idx="22">
                  <c:v>2250.27</c:v>
                </c:pt>
                <c:pt idx="23">
                  <c:v>2062.9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64-43B2-B849-D25AA891F7D5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1016.6</c:v>
                </c:pt>
                <c:pt idx="1">
                  <c:v>935.9</c:v>
                </c:pt>
                <c:pt idx="2">
                  <c:v>1061.9000000000001</c:v>
                </c:pt>
                <c:pt idx="3">
                  <c:v>1304.5</c:v>
                </c:pt>
                <c:pt idx="4">
                  <c:v>1000.9</c:v>
                </c:pt>
                <c:pt idx="5">
                  <c:v>940.9</c:v>
                </c:pt>
                <c:pt idx="6">
                  <c:v>891.4</c:v>
                </c:pt>
                <c:pt idx="7">
                  <c:v>528</c:v>
                </c:pt>
                <c:pt idx="8">
                  <c:v>871.9</c:v>
                </c:pt>
                <c:pt idx="9">
                  <c:v>516.70000000000005</c:v>
                </c:pt>
                <c:pt idx="10">
                  <c:v>879.6</c:v>
                </c:pt>
                <c:pt idx="11">
                  <c:v>856.3</c:v>
                </c:pt>
                <c:pt idx="12">
                  <c:v>1083</c:v>
                </c:pt>
                <c:pt idx="13">
                  <c:v>1088</c:v>
                </c:pt>
                <c:pt idx="14">
                  <c:v>1101.8</c:v>
                </c:pt>
                <c:pt idx="15">
                  <c:v>1102.0999999999999</c:v>
                </c:pt>
                <c:pt idx="16">
                  <c:v>1434</c:v>
                </c:pt>
                <c:pt idx="17">
                  <c:v>1154.8</c:v>
                </c:pt>
                <c:pt idx="18">
                  <c:v>675</c:v>
                </c:pt>
                <c:pt idx="19">
                  <c:v>682</c:v>
                </c:pt>
                <c:pt idx="20">
                  <c:v>680</c:v>
                </c:pt>
                <c:pt idx="21">
                  <c:v>864.8</c:v>
                </c:pt>
                <c:pt idx="22">
                  <c:v>960.8</c:v>
                </c:pt>
                <c:pt idx="23">
                  <c:v>1169.3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64-43B2-B849-D25AA891F7D5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541.33400000000006</c:v>
                </c:pt>
                <c:pt idx="1">
                  <c:v>557.32500000000016</c:v>
                </c:pt>
                <c:pt idx="2">
                  <c:v>557.529</c:v>
                </c:pt>
                <c:pt idx="3">
                  <c:v>555.85399999999993</c:v>
                </c:pt>
                <c:pt idx="4">
                  <c:v>546.22600000000023</c:v>
                </c:pt>
                <c:pt idx="5">
                  <c:v>533.94399999999996</c:v>
                </c:pt>
                <c:pt idx="6">
                  <c:v>734.75499999999988</c:v>
                </c:pt>
                <c:pt idx="7">
                  <c:v>1710.191</c:v>
                </c:pt>
                <c:pt idx="8">
                  <c:v>3027.9760000000001</c:v>
                </c:pt>
                <c:pt idx="9">
                  <c:v>4161.0679999999993</c:v>
                </c:pt>
                <c:pt idx="10">
                  <c:v>4859.478000000001</c:v>
                </c:pt>
                <c:pt idx="11">
                  <c:v>5240.8969999999981</c:v>
                </c:pt>
                <c:pt idx="12">
                  <c:v>5364.8060000000005</c:v>
                </c:pt>
                <c:pt idx="13">
                  <c:v>5268.1550000000016</c:v>
                </c:pt>
                <c:pt idx="14">
                  <c:v>4950.6229999999996</c:v>
                </c:pt>
                <c:pt idx="15">
                  <c:v>4288.0440000000008</c:v>
                </c:pt>
                <c:pt idx="16">
                  <c:v>3255.2440000000001</c:v>
                </c:pt>
                <c:pt idx="17">
                  <c:v>2148.4449999999997</c:v>
                </c:pt>
                <c:pt idx="18">
                  <c:v>1394.5109999999995</c:v>
                </c:pt>
                <c:pt idx="19">
                  <c:v>1267.4870000000003</c:v>
                </c:pt>
                <c:pt idx="20">
                  <c:v>1369.1820000000002</c:v>
                </c:pt>
                <c:pt idx="21">
                  <c:v>1467.845</c:v>
                </c:pt>
                <c:pt idx="22">
                  <c:v>1539.4869999999999</c:v>
                </c:pt>
                <c:pt idx="23">
                  <c:v>1604.4490000000001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64-43B2-B849-D25AA891F7D5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142</c:v>
                </c:pt>
                <c:pt idx="1">
                  <c:v>138</c:v>
                </c:pt>
                <c:pt idx="2">
                  <c:v>136</c:v>
                </c:pt>
                <c:pt idx="3">
                  <c:v>134</c:v>
                </c:pt>
                <c:pt idx="4">
                  <c:v>131</c:v>
                </c:pt>
                <c:pt idx="5">
                  <c:v>127</c:v>
                </c:pt>
                <c:pt idx="6">
                  <c:v>125</c:v>
                </c:pt>
                <c:pt idx="7">
                  <c:v>132</c:v>
                </c:pt>
                <c:pt idx="8">
                  <c:v>143</c:v>
                </c:pt>
                <c:pt idx="9">
                  <c:v>149</c:v>
                </c:pt>
                <c:pt idx="10">
                  <c:v>150</c:v>
                </c:pt>
                <c:pt idx="11">
                  <c:v>143</c:v>
                </c:pt>
                <c:pt idx="12">
                  <c:v>130</c:v>
                </c:pt>
                <c:pt idx="13">
                  <c:v>112</c:v>
                </c:pt>
                <c:pt idx="14">
                  <c:v>89</c:v>
                </c:pt>
                <c:pt idx="15">
                  <c:v>65</c:v>
                </c:pt>
                <c:pt idx="16">
                  <c:v>42</c:v>
                </c:pt>
                <c:pt idx="17">
                  <c:v>21</c:v>
                </c:pt>
                <c:pt idx="18">
                  <c:v>8</c:v>
                </c:pt>
                <c:pt idx="19">
                  <c:v>6</c:v>
                </c:pt>
                <c:pt idx="20">
                  <c:v>7</c:v>
                </c:pt>
                <c:pt idx="21">
                  <c:v>10</c:v>
                </c:pt>
                <c:pt idx="22">
                  <c:v>14</c:v>
                </c:pt>
                <c:pt idx="2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64-43B2-B849-D25AA891F7D5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4">
                  <c:v>60</c:v>
                </c:pt>
                <c:pt idx="5">
                  <c:v>156</c:v>
                </c:pt>
                <c:pt idx="6">
                  <c:v>336</c:v>
                </c:pt>
                <c:pt idx="7">
                  <c:v>310</c:v>
                </c:pt>
                <c:pt idx="8">
                  <c:v>150</c:v>
                </c:pt>
                <c:pt idx="9">
                  <c:v>13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6">
                  <c:v>26</c:v>
                </c:pt>
                <c:pt idx="17">
                  <c:v>266</c:v>
                </c:pt>
                <c:pt idx="18">
                  <c:v>749</c:v>
                </c:pt>
                <c:pt idx="19">
                  <c:v>924</c:v>
                </c:pt>
                <c:pt idx="20">
                  <c:v>876</c:v>
                </c:pt>
                <c:pt idx="21">
                  <c:v>591</c:v>
                </c:pt>
                <c:pt idx="22">
                  <c:v>461</c:v>
                </c:pt>
                <c:pt idx="2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64-43B2-B849-D25AA891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4633.4030000000002</c:v>
                </c:pt>
                <c:pt idx="1">
                  <c:v>4290.5490000000009</c:v>
                </c:pt>
                <c:pt idx="2">
                  <c:v>4237.773000000002</c:v>
                </c:pt>
                <c:pt idx="3">
                  <c:v>4389.5530000000008</c:v>
                </c:pt>
                <c:pt idx="4">
                  <c:v>4118.4060000000009</c:v>
                </c:pt>
                <c:pt idx="5">
                  <c:v>4825.4820000000018</c:v>
                </c:pt>
                <c:pt idx="6">
                  <c:v>5697.041000000002</c:v>
                </c:pt>
                <c:pt idx="7">
                  <c:v>6296.929000000001</c:v>
                </c:pt>
                <c:pt idx="8">
                  <c:v>6683.0999999999985</c:v>
                </c:pt>
                <c:pt idx="9">
                  <c:v>6695.6660000000002</c:v>
                </c:pt>
                <c:pt idx="10">
                  <c:v>6856.869999999999</c:v>
                </c:pt>
                <c:pt idx="11">
                  <c:v>7150.094000000001</c:v>
                </c:pt>
                <c:pt idx="12">
                  <c:v>7331.706000000001</c:v>
                </c:pt>
                <c:pt idx="13">
                  <c:v>7199.0550000000003</c:v>
                </c:pt>
                <c:pt idx="14">
                  <c:v>6882.3329999999996</c:v>
                </c:pt>
                <c:pt idx="15">
                  <c:v>6218.0550000000003</c:v>
                </c:pt>
                <c:pt idx="16">
                  <c:v>5914.1770000000006</c:v>
                </c:pt>
                <c:pt idx="17">
                  <c:v>6015.0320000000002</c:v>
                </c:pt>
                <c:pt idx="18">
                  <c:v>6336.7780000000002</c:v>
                </c:pt>
                <c:pt idx="19">
                  <c:v>6764.4660000000013</c:v>
                </c:pt>
                <c:pt idx="20">
                  <c:v>6502.8810000000003</c:v>
                </c:pt>
                <c:pt idx="21">
                  <c:v>5746.7089999999989</c:v>
                </c:pt>
                <c:pt idx="22">
                  <c:v>5386.5510000000013</c:v>
                </c:pt>
                <c:pt idx="23">
                  <c:v>5029.6629999999986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64-43B2-B849-D25AA891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76.849999999999994</c:v>
                </c:pt>
                <c:pt idx="1">
                  <c:v>76.61</c:v>
                </c:pt>
                <c:pt idx="2">
                  <c:v>73.8</c:v>
                </c:pt>
                <c:pt idx="3">
                  <c:v>74.14</c:v>
                </c:pt>
                <c:pt idx="4">
                  <c:v>71.84</c:v>
                </c:pt>
                <c:pt idx="5">
                  <c:v>82.5</c:v>
                </c:pt>
                <c:pt idx="6">
                  <c:v>106.99</c:v>
                </c:pt>
                <c:pt idx="7">
                  <c:v>83.93</c:v>
                </c:pt>
                <c:pt idx="8">
                  <c:v>61.37</c:v>
                </c:pt>
                <c:pt idx="9">
                  <c:v>83.17</c:v>
                </c:pt>
                <c:pt idx="10">
                  <c:v>68.569999999999993</c:v>
                </c:pt>
                <c:pt idx="11">
                  <c:v>35.950000000000003</c:v>
                </c:pt>
                <c:pt idx="12">
                  <c:v>15</c:v>
                </c:pt>
                <c:pt idx="13">
                  <c:v>11.37</c:v>
                </c:pt>
                <c:pt idx="14">
                  <c:v>15.1</c:v>
                </c:pt>
                <c:pt idx="15">
                  <c:v>55.14</c:v>
                </c:pt>
                <c:pt idx="16">
                  <c:v>85</c:v>
                </c:pt>
                <c:pt idx="17">
                  <c:v>83.72</c:v>
                </c:pt>
                <c:pt idx="18">
                  <c:v>79.84</c:v>
                </c:pt>
                <c:pt idx="19">
                  <c:v>96.31</c:v>
                </c:pt>
                <c:pt idx="20">
                  <c:v>79.760000000000005</c:v>
                </c:pt>
                <c:pt idx="21">
                  <c:v>69.599999999999994</c:v>
                </c:pt>
                <c:pt idx="22">
                  <c:v>66.08</c:v>
                </c:pt>
                <c:pt idx="23">
                  <c:v>54.11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64-43B2-B849-D25AA891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4633.3579999999993</v>
      </c>
      <c r="C4" s="18">
        <v>4290.530999999999</v>
      </c>
      <c r="D4" s="18">
        <v>4237.768</v>
      </c>
      <c r="E4" s="18">
        <v>4389.5549999999994</v>
      </c>
      <c r="F4" s="18">
        <v>4118.3829999999998</v>
      </c>
      <c r="G4" s="18">
        <v>4825.5550000000003</v>
      </c>
      <c r="H4" s="18">
        <v>5697.0709999999972</v>
      </c>
      <c r="I4" s="18">
        <v>6296.8990000000013</v>
      </c>
      <c r="J4" s="18">
        <v>6683.1399999999994</v>
      </c>
      <c r="K4" s="18">
        <v>6695.6680000000015</v>
      </c>
      <c r="L4" s="18">
        <v>6856.9100000000008</v>
      </c>
      <c r="M4" s="18">
        <v>7150.0969999999988</v>
      </c>
      <c r="N4" s="18">
        <v>7331.7060000000019</v>
      </c>
      <c r="O4" s="18">
        <v>7199.0550000000012</v>
      </c>
      <c r="P4" s="18">
        <v>6882.3229999999985</v>
      </c>
      <c r="Q4" s="18">
        <v>6218.0440000000008</v>
      </c>
      <c r="R4" s="18">
        <v>5914.1439999999993</v>
      </c>
      <c r="S4" s="18">
        <v>6015.0650000000014</v>
      </c>
      <c r="T4" s="18">
        <v>6336.8020000000024</v>
      </c>
      <c r="U4" s="18">
        <v>6764.4580000000005</v>
      </c>
      <c r="V4" s="18">
        <v>6502.9230000000007</v>
      </c>
      <c r="W4" s="18">
        <v>5746.6819999999998</v>
      </c>
      <c r="X4" s="18">
        <v>5386.5569999999998</v>
      </c>
      <c r="Y4" s="18">
        <v>5029.6490000000013</v>
      </c>
      <c r="Z4" s="19"/>
      <c r="AA4" s="20">
        <f>SUM(B4:Z4)</f>
        <v>141202.34299999999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76.849999999999994</v>
      </c>
      <c r="C7" s="28">
        <v>76.61</v>
      </c>
      <c r="D7" s="28">
        <v>73.8</v>
      </c>
      <c r="E7" s="28">
        <v>74.14</v>
      </c>
      <c r="F7" s="28">
        <v>71.84</v>
      </c>
      <c r="G7" s="28">
        <v>82.5</v>
      </c>
      <c r="H7" s="28">
        <v>106.99</v>
      </c>
      <c r="I7" s="28">
        <v>83.93</v>
      </c>
      <c r="J7" s="28">
        <v>61.37</v>
      </c>
      <c r="K7" s="28">
        <v>83.17</v>
      </c>
      <c r="L7" s="28">
        <v>68.569999999999993</v>
      </c>
      <c r="M7" s="28">
        <v>35.950000000000003</v>
      </c>
      <c r="N7" s="28">
        <v>15</v>
      </c>
      <c r="O7" s="28">
        <v>11.37</v>
      </c>
      <c r="P7" s="28">
        <v>15.1</v>
      </c>
      <c r="Q7" s="28">
        <v>55.14</v>
      </c>
      <c r="R7" s="28">
        <v>85</v>
      </c>
      <c r="S7" s="28">
        <v>83.72</v>
      </c>
      <c r="T7" s="28">
        <v>79.84</v>
      </c>
      <c r="U7" s="28">
        <v>96.31</v>
      </c>
      <c r="V7" s="28">
        <v>79.760000000000005</v>
      </c>
      <c r="W7" s="28">
        <v>69.599999999999994</v>
      </c>
      <c r="X7" s="28">
        <v>66.08</v>
      </c>
      <c r="Y7" s="28">
        <v>54.11</v>
      </c>
      <c r="Z7" s="29"/>
      <c r="AA7" s="30">
        <f>IF(SUM(B7:Z7)&lt;&gt;0,AVERAGEIF(B7:Z7,"&lt;&gt;"""),"")</f>
        <v>66.947916666666643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170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170</v>
      </c>
    </row>
    <row r="11" spans="1:27" ht="24.95" customHeight="1" x14ac:dyDescent="0.2">
      <c r="A11" s="45" t="s">
        <v>7</v>
      </c>
      <c r="B11" s="46">
        <v>60.5</v>
      </c>
      <c r="C11" s="47">
        <v>60.5</v>
      </c>
      <c r="D11" s="47">
        <v>54.5</v>
      </c>
      <c r="E11" s="47">
        <v>54.5</v>
      </c>
      <c r="F11" s="47">
        <v>54.5</v>
      </c>
      <c r="G11" s="47">
        <v>74.5</v>
      </c>
      <c r="H11" s="47">
        <v>152</v>
      </c>
      <c r="I11" s="47">
        <v>176</v>
      </c>
      <c r="J11" s="47">
        <v>195</v>
      </c>
      <c r="K11" s="47">
        <v>197</v>
      </c>
      <c r="L11" s="47">
        <v>203</v>
      </c>
      <c r="M11" s="47">
        <v>216</v>
      </c>
      <c r="N11" s="47">
        <v>220</v>
      </c>
      <c r="O11" s="47">
        <v>223</v>
      </c>
      <c r="P11" s="47">
        <v>233</v>
      </c>
      <c r="Q11" s="47">
        <v>255</v>
      </c>
      <c r="R11" s="47">
        <v>185</v>
      </c>
      <c r="S11" s="47">
        <v>213</v>
      </c>
      <c r="T11" s="47">
        <v>249</v>
      </c>
      <c r="U11" s="47">
        <v>269</v>
      </c>
      <c r="V11" s="47">
        <v>248</v>
      </c>
      <c r="W11" s="47">
        <v>200</v>
      </c>
      <c r="X11" s="47">
        <v>161</v>
      </c>
      <c r="Y11" s="47">
        <v>117</v>
      </c>
      <c r="Z11" s="48"/>
      <c r="AA11" s="49">
        <f t="shared" si="0"/>
        <v>4071</v>
      </c>
    </row>
    <row r="12" spans="1:27" ht="24.95" customHeight="1" x14ac:dyDescent="0.2">
      <c r="A12" s="50" t="s">
        <v>8</v>
      </c>
      <c r="B12" s="51">
        <v>2702.924</v>
      </c>
      <c r="C12" s="52">
        <v>2598.806</v>
      </c>
      <c r="D12" s="52">
        <v>2427.8389999999999</v>
      </c>
      <c r="E12" s="52">
        <v>2340.701</v>
      </c>
      <c r="F12" s="52">
        <v>2325.7570000000001</v>
      </c>
      <c r="G12" s="52">
        <v>2993.2110000000002</v>
      </c>
      <c r="H12" s="52">
        <v>3457.9160000000002</v>
      </c>
      <c r="I12" s="52">
        <v>3440.7080000000001</v>
      </c>
      <c r="J12" s="52">
        <v>2295.2640000000001</v>
      </c>
      <c r="K12" s="52">
        <v>1658.9</v>
      </c>
      <c r="L12" s="52">
        <v>738.83199999999999</v>
      </c>
      <c r="M12" s="52">
        <v>667.9</v>
      </c>
      <c r="N12" s="52">
        <v>507.9</v>
      </c>
      <c r="O12" s="52">
        <v>507.9</v>
      </c>
      <c r="P12" s="52">
        <v>507.9</v>
      </c>
      <c r="Q12" s="52">
        <v>507.9</v>
      </c>
      <c r="R12" s="52">
        <v>971.9</v>
      </c>
      <c r="S12" s="52">
        <v>2211.8200000000002</v>
      </c>
      <c r="T12" s="52">
        <v>3261.2910000000002</v>
      </c>
      <c r="U12" s="52">
        <v>3615.971</v>
      </c>
      <c r="V12" s="52">
        <v>3322.741</v>
      </c>
      <c r="W12" s="52">
        <v>2613.0370000000003</v>
      </c>
      <c r="X12" s="52">
        <v>2250.27</v>
      </c>
      <c r="Y12" s="52">
        <v>2062.9</v>
      </c>
      <c r="Z12" s="53"/>
      <c r="AA12" s="54">
        <f t="shared" si="0"/>
        <v>49990.288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>
        <v>60</v>
      </c>
      <c r="G13" s="52">
        <v>156</v>
      </c>
      <c r="H13" s="52">
        <v>336</v>
      </c>
      <c r="I13" s="52">
        <v>310</v>
      </c>
      <c r="J13" s="52">
        <v>150</v>
      </c>
      <c r="K13" s="52">
        <v>13</v>
      </c>
      <c r="L13" s="52">
        <v>26</v>
      </c>
      <c r="M13" s="52">
        <v>26</v>
      </c>
      <c r="N13" s="52">
        <v>26</v>
      </c>
      <c r="O13" s="52"/>
      <c r="P13" s="52"/>
      <c r="Q13" s="52"/>
      <c r="R13" s="52">
        <v>26</v>
      </c>
      <c r="S13" s="52">
        <v>266</v>
      </c>
      <c r="T13" s="52">
        <v>749</v>
      </c>
      <c r="U13" s="52">
        <v>924</v>
      </c>
      <c r="V13" s="52">
        <v>876</v>
      </c>
      <c r="W13" s="52">
        <v>591</v>
      </c>
      <c r="X13" s="52">
        <v>461</v>
      </c>
      <c r="Y13" s="52">
        <v>60</v>
      </c>
      <c r="Z13" s="53"/>
      <c r="AA13" s="54">
        <f t="shared" si="0"/>
        <v>5056</v>
      </c>
    </row>
    <row r="14" spans="1:27" ht="24.95" customHeight="1" x14ac:dyDescent="0.2">
      <c r="A14" s="55" t="s">
        <v>10</v>
      </c>
      <c r="B14" s="56">
        <v>541.33400000000006</v>
      </c>
      <c r="C14" s="57">
        <v>557.32500000000016</v>
      </c>
      <c r="D14" s="57">
        <v>557.529</v>
      </c>
      <c r="E14" s="57">
        <v>555.85399999999993</v>
      </c>
      <c r="F14" s="57">
        <v>546.22600000000023</v>
      </c>
      <c r="G14" s="57">
        <v>533.94399999999996</v>
      </c>
      <c r="H14" s="57">
        <v>734.75499999999988</v>
      </c>
      <c r="I14" s="57">
        <v>1710.191</v>
      </c>
      <c r="J14" s="57">
        <v>3027.9760000000001</v>
      </c>
      <c r="K14" s="57">
        <v>4161.0679999999993</v>
      </c>
      <c r="L14" s="57">
        <v>4859.478000000001</v>
      </c>
      <c r="M14" s="57">
        <v>5240.8969999999981</v>
      </c>
      <c r="N14" s="57">
        <v>5364.8060000000005</v>
      </c>
      <c r="O14" s="57">
        <v>5268.1550000000016</v>
      </c>
      <c r="P14" s="57">
        <v>4950.6229999999996</v>
      </c>
      <c r="Q14" s="57">
        <v>4288.0440000000008</v>
      </c>
      <c r="R14" s="57">
        <v>3255.2440000000001</v>
      </c>
      <c r="S14" s="57">
        <v>2148.4449999999997</v>
      </c>
      <c r="T14" s="57">
        <v>1394.5109999999995</v>
      </c>
      <c r="U14" s="57">
        <v>1267.4870000000003</v>
      </c>
      <c r="V14" s="57">
        <v>1369.1820000000002</v>
      </c>
      <c r="W14" s="57">
        <v>1467.845</v>
      </c>
      <c r="X14" s="57">
        <v>1539.4869999999999</v>
      </c>
      <c r="Y14" s="57">
        <v>1604.4490000000001</v>
      </c>
      <c r="Z14" s="58"/>
      <c r="AA14" s="59">
        <f t="shared" si="0"/>
        <v>56944.855000000003</v>
      </c>
    </row>
    <row r="15" spans="1:27" ht="24.95" customHeight="1" x14ac:dyDescent="0.2">
      <c r="A15" s="55" t="s">
        <v>11</v>
      </c>
      <c r="B15" s="56">
        <v>142</v>
      </c>
      <c r="C15" s="57">
        <v>138</v>
      </c>
      <c r="D15" s="57">
        <v>136</v>
      </c>
      <c r="E15" s="57">
        <v>134</v>
      </c>
      <c r="F15" s="57">
        <v>131</v>
      </c>
      <c r="G15" s="57">
        <v>127</v>
      </c>
      <c r="H15" s="57">
        <v>125</v>
      </c>
      <c r="I15" s="57">
        <v>132</v>
      </c>
      <c r="J15" s="57">
        <v>143</v>
      </c>
      <c r="K15" s="57">
        <v>149</v>
      </c>
      <c r="L15" s="57">
        <v>150</v>
      </c>
      <c r="M15" s="57">
        <v>143</v>
      </c>
      <c r="N15" s="57">
        <v>130</v>
      </c>
      <c r="O15" s="57">
        <v>112</v>
      </c>
      <c r="P15" s="57">
        <v>89</v>
      </c>
      <c r="Q15" s="57">
        <v>65</v>
      </c>
      <c r="R15" s="57">
        <v>42</v>
      </c>
      <c r="S15" s="57">
        <v>21</v>
      </c>
      <c r="T15" s="57">
        <v>8</v>
      </c>
      <c r="U15" s="57">
        <v>6</v>
      </c>
      <c r="V15" s="57">
        <v>7</v>
      </c>
      <c r="W15" s="57">
        <v>10</v>
      </c>
      <c r="X15" s="57">
        <v>14</v>
      </c>
      <c r="Y15" s="57">
        <v>16</v>
      </c>
      <c r="Z15" s="58"/>
      <c r="AA15" s="59">
        <f t="shared" si="0"/>
        <v>2170</v>
      </c>
    </row>
    <row r="16" spans="1:27" ht="30" customHeight="1" thickBot="1" x14ac:dyDescent="0.25">
      <c r="A16" s="60" t="s">
        <v>12</v>
      </c>
      <c r="B16" s="61">
        <f>IF(LEN(B$2)&gt;0,SUM(B10:B15),"")</f>
        <v>3616.7579999999998</v>
      </c>
      <c r="C16" s="62">
        <f t="shared" ref="C16:Z16" si="1">IF(LEN(C$2)&gt;0,SUM(C10:C15),"")</f>
        <v>3354.6310000000003</v>
      </c>
      <c r="D16" s="62">
        <f t="shared" si="1"/>
        <v>3175.8679999999999</v>
      </c>
      <c r="E16" s="62">
        <f t="shared" si="1"/>
        <v>3085.0549999999998</v>
      </c>
      <c r="F16" s="62">
        <f t="shared" si="1"/>
        <v>3117.4830000000002</v>
      </c>
      <c r="G16" s="62">
        <f t="shared" si="1"/>
        <v>3884.6550000000002</v>
      </c>
      <c r="H16" s="62">
        <f t="shared" si="1"/>
        <v>4805.6710000000003</v>
      </c>
      <c r="I16" s="62">
        <f t="shared" si="1"/>
        <v>5768.8990000000003</v>
      </c>
      <c r="J16" s="62">
        <f t="shared" si="1"/>
        <v>5811.24</v>
      </c>
      <c r="K16" s="62">
        <f t="shared" si="1"/>
        <v>6178.9679999999989</v>
      </c>
      <c r="L16" s="62">
        <f t="shared" si="1"/>
        <v>5977.3100000000013</v>
      </c>
      <c r="M16" s="62">
        <f t="shared" si="1"/>
        <v>6293.7969999999978</v>
      </c>
      <c r="N16" s="62">
        <f t="shared" si="1"/>
        <v>6248.7060000000001</v>
      </c>
      <c r="O16" s="62">
        <f t="shared" si="1"/>
        <v>6111.0550000000012</v>
      </c>
      <c r="P16" s="62">
        <f t="shared" si="1"/>
        <v>5780.5229999999992</v>
      </c>
      <c r="Q16" s="62">
        <f t="shared" si="1"/>
        <v>5115.9440000000004</v>
      </c>
      <c r="R16" s="62">
        <f t="shared" si="1"/>
        <v>4480.1440000000002</v>
      </c>
      <c r="S16" s="62">
        <f t="shared" si="1"/>
        <v>4860.2649999999994</v>
      </c>
      <c r="T16" s="62">
        <f t="shared" si="1"/>
        <v>5661.8019999999997</v>
      </c>
      <c r="U16" s="62">
        <f t="shared" si="1"/>
        <v>6082.4579999999996</v>
      </c>
      <c r="V16" s="62">
        <f t="shared" si="1"/>
        <v>5822.9230000000007</v>
      </c>
      <c r="W16" s="62">
        <f t="shared" si="1"/>
        <v>4881.8820000000005</v>
      </c>
      <c r="X16" s="62">
        <f t="shared" si="1"/>
        <v>4425.7569999999996</v>
      </c>
      <c r="Y16" s="62">
        <f t="shared" si="1"/>
        <v>3860.3490000000002</v>
      </c>
      <c r="Z16" s="63" t="str">
        <f t="shared" si="1"/>
        <v/>
      </c>
      <c r="AA16" s="64">
        <f>SUM(AA10:AA15)</f>
        <v>118402.14300000001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1070.4000000000001</v>
      </c>
      <c r="C28" s="72">
        <v>1074.4000000000001</v>
      </c>
      <c r="D28" s="72">
        <v>1068.4000000000001</v>
      </c>
      <c r="E28" s="72">
        <v>1067.4000000000001</v>
      </c>
      <c r="F28" s="72">
        <v>1123.4000000000001</v>
      </c>
      <c r="G28" s="72">
        <v>1229.4000000000001</v>
      </c>
      <c r="H28" s="72">
        <v>1421.9</v>
      </c>
      <c r="I28" s="72">
        <v>1764.9</v>
      </c>
      <c r="J28" s="72">
        <v>2213.9</v>
      </c>
      <c r="K28" s="72">
        <v>2561.9</v>
      </c>
      <c r="L28" s="72">
        <v>2923.9</v>
      </c>
      <c r="M28" s="72">
        <v>3134.9</v>
      </c>
      <c r="N28" s="72">
        <v>3195.9</v>
      </c>
      <c r="O28" s="72">
        <v>3126.9</v>
      </c>
      <c r="P28" s="72">
        <v>2975.9</v>
      </c>
      <c r="Q28" s="72">
        <v>2712.9</v>
      </c>
      <c r="R28" s="72">
        <v>2247.9</v>
      </c>
      <c r="S28" s="72">
        <v>2027.9</v>
      </c>
      <c r="T28" s="72">
        <v>2242.9</v>
      </c>
      <c r="U28" s="72">
        <v>2403.9</v>
      </c>
      <c r="V28" s="72">
        <v>2387.9</v>
      </c>
      <c r="W28" s="72">
        <v>2069.9</v>
      </c>
      <c r="X28" s="72">
        <v>1942.9</v>
      </c>
      <c r="Y28" s="72">
        <v>1521.9</v>
      </c>
      <c r="Z28" s="73"/>
      <c r="AA28" s="74">
        <f>SUM(B28:Z28)</f>
        <v>49511.600000000013</v>
      </c>
    </row>
    <row r="29" spans="1:27" ht="24.95" customHeight="1" x14ac:dyDescent="0.2">
      <c r="A29" s="75" t="s">
        <v>23</v>
      </c>
      <c r="B29" s="76">
        <v>1313.3579999999999</v>
      </c>
      <c r="C29" s="77">
        <v>1227.231</v>
      </c>
      <c r="D29" s="77">
        <v>1081.4680000000001</v>
      </c>
      <c r="E29" s="77">
        <v>984.65499999999997</v>
      </c>
      <c r="F29" s="77">
        <v>837.08299999999997</v>
      </c>
      <c r="G29" s="77">
        <v>1287.2550000000001</v>
      </c>
      <c r="H29" s="77">
        <v>1359.771</v>
      </c>
      <c r="I29" s="77">
        <v>1853.999</v>
      </c>
      <c r="J29" s="77">
        <v>2068.34</v>
      </c>
      <c r="K29" s="77">
        <v>3143.0680000000002</v>
      </c>
      <c r="L29" s="77">
        <v>3006.41</v>
      </c>
      <c r="M29" s="77">
        <v>3121.8969999999999</v>
      </c>
      <c r="N29" s="77">
        <v>3156.806</v>
      </c>
      <c r="O29" s="77">
        <v>3093.1550000000002</v>
      </c>
      <c r="P29" s="77">
        <v>2978.623</v>
      </c>
      <c r="Q29" s="77">
        <v>2692.0439999999999</v>
      </c>
      <c r="R29" s="77">
        <v>2223.2440000000001</v>
      </c>
      <c r="S29" s="77">
        <v>2047.365</v>
      </c>
      <c r="T29" s="77">
        <v>1864.902</v>
      </c>
      <c r="U29" s="77">
        <v>2001.558</v>
      </c>
      <c r="V29" s="77">
        <v>1736.0229999999999</v>
      </c>
      <c r="W29" s="77">
        <v>1237.982</v>
      </c>
      <c r="X29" s="77">
        <v>1336.857</v>
      </c>
      <c r="Y29" s="77">
        <v>1264.4490000000001</v>
      </c>
      <c r="Z29" s="78"/>
      <c r="AA29" s="79">
        <f>SUM(B29:Z29)</f>
        <v>46917.542999999998</v>
      </c>
    </row>
    <row r="30" spans="1:27" ht="24.95" customHeight="1" x14ac:dyDescent="0.2">
      <c r="A30" s="82" t="s">
        <v>24</v>
      </c>
      <c r="B30" s="80">
        <v>1904</v>
      </c>
      <c r="C30" s="81">
        <v>1724</v>
      </c>
      <c r="D30" s="81">
        <v>1697</v>
      </c>
      <c r="E30" s="81">
        <v>1704</v>
      </c>
      <c r="F30" s="81">
        <v>1814</v>
      </c>
      <c r="G30" s="81">
        <v>2069</v>
      </c>
      <c r="H30" s="81">
        <v>2678</v>
      </c>
      <c r="I30" s="81">
        <v>2678</v>
      </c>
      <c r="J30" s="81">
        <v>1970</v>
      </c>
      <c r="K30" s="81">
        <v>764</v>
      </c>
      <c r="L30" s="81">
        <v>344</v>
      </c>
      <c r="M30" s="81">
        <v>344</v>
      </c>
      <c r="N30" s="81">
        <v>184</v>
      </c>
      <c r="O30" s="81">
        <v>184</v>
      </c>
      <c r="P30" s="81">
        <v>184</v>
      </c>
      <c r="Q30" s="81">
        <v>184</v>
      </c>
      <c r="R30" s="81">
        <v>648</v>
      </c>
      <c r="S30" s="81">
        <v>1472</v>
      </c>
      <c r="T30" s="81">
        <v>2229</v>
      </c>
      <c r="U30" s="81">
        <v>2359</v>
      </c>
      <c r="V30" s="81">
        <v>2379</v>
      </c>
      <c r="W30" s="81">
        <v>2229</v>
      </c>
      <c r="X30" s="81">
        <v>1799</v>
      </c>
      <c r="Y30" s="81">
        <v>1739</v>
      </c>
      <c r="Z30" s="83"/>
      <c r="AA30" s="84">
        <f>SUM(B30:Z30)</f>
        <v>35280</v>
      </c>
    </row>
    <row r="31" spans="1:27" ht="30" customHeight="1" thickBot="1" x14ac:dyDescent="0.25">
      <c r="A31" s="60" t="s">
        <v>25</v>
      </c>
      <c r="B31" s="61">
        <f>IF(LEN(B$2)&gt;0,SUM(B28:B30),"")</f>
        <v>4287.7579999999998</v>
      </c>
      <c r="C31" s="62">
        <f t="shared" ref="C31:Z31" si="4">IF(LEN(C$2)&gt;0,SUM(C28:C30),"")</f>
        <v>4025.6310000000003</v>
      </c>
      <c r="D31" s="62">
        <f t="shared" si="4"/>
        <v>3846.8680000000004</v>
      </c>
      <c r="E31" s="62">
        <f t="shared" si="4"/>
        <v>3756.0550000000003</v>
      </c>
      <c r="F31" s="62">
        <f t="shared" si="4"/>
        <v>3774.4830000000002</v>
      </c>
      <c r="G31" s="62">
        <f t="shared" si="4"/>
        <v>4585.6550000000007</v>
      </c>
      <c r="H31" s="62">
        <f t="shared" si="4"/>
        <v>5459.6710000000003</v>
      </c>
      <c r="I31" s="62">
        <f t="shared" si="4"/>
        <v>6296.8990000000003</v>
      </c>
      <c r="J31" s="62">
        <f t="shared" si="4"/>
        <v>6252.24</v>
      </c>
      <c r="K31" s="62">
        <f t="shared" si="4"/>
        <v>6468.9680000000008</v>
      </c>
      <c r="L31" s="62">
        <f t="shared" si="4"/>
        <v>6274.3099999999995</v>
      </c>
      <c r="M31" s="62">
        <f t="shared" si="4"/>
        <v>6600.7970000000005</v>
      </c>
      <c r="N31" s="62">
        <f t="shared" si="4"/>
        <v>6536.7060000000001</v>
      </c>
      <c r="O31" s="62">
        <f t="shared" si="4"/>
        <v>6404.0550000000003</v>
      </c>
      <c r="P31" s="62">
        <f t="shared" si="4"/>
        <v>6138.5230000000001</v>
      </c>
      <c r="Q31" s="62">
        <f t="shared" si="4"/>
        <v>5588.9439999999995</v>
      </c>
      <c r="R31" s="62">
        <f t="shared" si="4"/>
        <v>5119.1440000000002</v>
      </c>
      <c r="S31" s="62">
        <f t="shared" si="4"/>
        <v>5547.2650000000003</v>
      </c>
      <c r="T31" s="62">
        <f t="shared" si="4"/>
        <v>6336.8019999999997</v>
      </c>
      <c r="U31" s="62">
        <f t="shared" si="4"/>
        <v>6764.4580000000005</v>
      </c>
      <c r="V31" s="62">
        <f t="shared" si="4"/>
        <v>6502.9229999999998</v>
      </c>
      <c r="W31" s="62">
        <f t="shared" si="4"/>
        <v>5536.8819999999996</v>
      </c>
      <c r="X31" s="62">
        <f t="shared" si="4"/>
        <v>5078.7569999999996</v>
      </c>
      <c r="Y31" s="62">
        <f t="shared" si="4"/>
        <v>4525.3490000000002</v>
      </c>
      <c r="Z31" s="63" t="str">
        <f t="shared" si="4"/>
        <v/>
      </c>
      <c r="AA31" s="64">
        <f>SUM(AA28:AA30)</f>
        <v>131709.14300000001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316</v>
      </c>
      <c r="C34" s="95">
        <v>316</v>
      </c>
      <c r="D34" s="95">
        <v>316</v>
      </c>
      <c r="E34" s="95">
        <v>316</v>
      </c>
      <c r="F34" s="95">
        <v>302</v>
      </c>
      <c r="G34" s="95">
        <v>346</v>
      </c>
      <c r="H34" s="95">
        <v>299</v>
      </c>
      <c r="I34" s="95">
        <v>205</v>
      </c>
      <c r="J34" s="95">
        <v>143</v>
      </c>
      <c r="K34" s="95">
        <v>113</v>
      </c>
      <c r="L34" s="95">
        <v>84</v>
      </c>
      <c r="M34" s="95">
        <v>87</v>
      </c>
      <c r="N34" s="95">
        <v>103</v>
      </c>
      <c r="O34" s="95">
        <v>108</v>
      </c>
      <c r="P34" s="95">
        <v>148</v>
      </c>
      <c r="Q34" s="95">
        <v>191</v>
      </c>
      <c r="R34" s="95">
        <v>312</v>
      </c>
      <c r="S34" s="95">
        <v>335</v>
      </c>
      <c r="T34" s="95">
        <v>330</v>
      </c>
      <c r="U34" s="95">
        <v>327</v>
      </c>
      <c r="V34" s="95">
        <v>330</v>
      </c>
      <c r="W34" s="95">
        <v>300</v>
      </c>
      <c r="X34" s="95">
        <v>308</v>
      </c>
      <c r="Y34" s="95">
        <v>335</v>
      </c>
      <c r="Z34" s="96"/>
      <c r="AA34" s="74">
        <f t="shared" ref="AA34:AA39" si="5">SUM(B34:Z34)</f>
        <v>5970</v>
      </c>
    </row>
    <row r="35" spans="1:27" ht="24.95" customHeight="1" x14ac:dyDescent="0.2">
      <c r="A35" s="97" t="s">
        <v>28</v>
      </c>
      <c r="B35" s="98">
        <v>300</v>
      </c>
      <c r="C35" s="99">
        <v>300</v>
      </c>
      <c r="D35" s="99">
        <v>300</v>
      </c>
      <c r="E35" s="99">
        <v>300</v>
      </c>
      <c r="F35" s="99">
        <v>300</v>
      </c>
      <c r="G35" s="99">
        <v>300</v>
      </c>
      <c r="H35" s="99">
        <v>300</v>
      </c>
      <c r="I35" s="99">
        <v>268</v>
      </c>
      <c r="J35" s="99">
        <v>237</v>
      </c>
      <c r="K35" s="99">
        <v>112</v>
      </c>
      <c r="L35" s="99">
        <v>136</v>
      </c>
      <c r="M35" s="99">
        <v>163</v>
      </c>
      <c r="N35" s="99">
        <v>163</v>
      </c>
      <c r="O35" s="99">
        <v>168</v>
      </c>
      <c r="P35" s="99">
        <v>193</v>
      </c>
      <c r="Q35" s="99">
        <v>265</v>
      </c>
      <c r="R35" s="99">
        <v>260</v>
      </c>
      <c r="S35" s="99">
        <v>300</v>
      </c>
      <c r="T35" s="99">
        <v>300</v>
      </c>
      <c r="U35" s="99">
        <v>300</v>
      </c>
      <c r="V35" s="99">
        <v>300</v>
      </c>
      <c r="W35" s="99">
        <v>300</v>
      </c>
      <c r="X35" s="99">
        <v>300</v>
      </c>
      <c r="Y35" s="99">
        <v>300</v>
      </c>
      <c r="Z35" s="100"/>
      <c r="AA35" s="79">
        <f t="shared" si="5"/>
        <v>6165</v>
      </c>
    </row>
    <row r="36" spans="1:27" ht="24.95" customHeight="1" x14ac:dyDescent="0.2">
      <c r="A36" s="97" t="s">
        <v>29</v>
      </c>
      <c r="B36" s="98">
        <v>350.6</v>
      </c>
      <c r="C36" s="99">
        <v>269.89999999999998</v>
      </c>
      <c r="D36" s="99">
        <v>395.9</v>
      </c>
      <c r="E36" s="99">
        <v>638.5</v>
      </c>
      <c r="F36" s="99">
        <v>348.9</v>
      </c>
      <c r="G36" s="99">
        <v>244.9</v>
      </c>
      <c r="H36" s="99">
        <v>5</v>
      </c>
      <c r="I36" s="99">
        <v>5</v>
      </c>
      <c r="J36" s="99">
        <v>435.9</v>
      </c>
      <c r="K36" s="99">
        <v>231.7</v>
      </c>
      <c r="L36" s="99">
        <v>587.6</v>
      </c>
      <c r="M36" s="99">
        <v>554.29999999999995</v>
      </c>
      <c r="N36" s="99">
        <v>800</v>
      </c>
      <c r="O36" s="99">
        <v>800</v>
      </c>
      <c r="P36" s="99">
        <v>748.8</v>
      </c>
      <c r="Q36" s="99">
        <v>634.1</v>
      </c>
      <c r="R36" s="99">
        <v>800</v>
      </c>
      <c r="S36" s="99">
        <v>472.8</v>
      </c>
      <c r="T36" s="99">
        <v>5</v>
      </c>
      <c r="U36" s="99">
        <v>5</v>
      </c>
      <c r="V36" s="99">
        <v>5</v>
      </c>
      <c r="W36" s="99">
        <v>214.8</v>
      </c>
      <c r="X36" s="99">
        <v>312.8</v>
      </c>
      <c r="Y36" s="99">
        <v>509.3</v>
      </c>
      <c r="Z36" s="100"/>
      <c r="AA36" s="79">
        <f t="shared" si="5"/>
        <v>9375.7999999999975</v>
      </c>
    </row>
    <row r="37" spans="1:27" ht="24.95" customHeight="1" x14ac:dyDescent="0.2">
      <c r="A37" s="97" t="s">
        <v>30</v>
      </c>
      <c r="B37" s="98">
        <v>50</v>
      </c>
      <c r="C37" s="99">
        <v>50</v>
      </c>
      <c r="D37" s="99">
        <v>50</v>
      </c>
      <c r="E37" s="99">
        <v>50</v>
      </c>
      <c r="F37" s="99">
        <v>50</v>
      </c>
      <c r="G37" s="99">
        <v>50</v>
      </c>
      <c r="H37" s="99">
        <v>50</v>
      </c>
      <c r="I37" s="99">
        <v>50</v>
      </c>
      <c r="J37" s="99">
        <v>56</v>
      </c>
      <c r="K37" s="99">
        <v>60</v>
      </c>
      <c r="L37" s="99">
        <v>72</v>
      </c>
      <c r="M37" s="99">
        <v>52</v>
      </c>
      <c r="N37" s="99">
        <v>17</v>
      </c>
      <c r="O37" s="99">
        <v>12</v>
      </c>
      <c r="P37" s="99">
        <v>12</v>
      </c>
      <c r="Q37" s="99">
        <v>12</v>
      </c>
      <c r="R37" s="99">
        <v>62</v>
      </c>
      <c r="S37" s="99">
        <v>47</v>
      </c>
      <c r="T37" s="99">
        <v>40</v>
      </c>
      <c r="U37" s="99">
        <v>50</v>
      </c>
      <c r="V37" s="99">
        <v>45</v>
      </c>
      <c r="W37" s="99">
        <v>50</v>
      </c>
      <c r="X37" s="99">
        <v>40</v>
      </c>
      <c r="Y37" s="99">
        <v>25</v>
      </c>
      <c r="Z37" s="100"/>
      <c r="AA37" s="79">
        <f t="shared" si="5"/>
        <v>1052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>
        <v>237.4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237.4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1016.6</v>
      </c>
      <c r="C39" s="88">
        <f t="shared" si="6"/>
        <v>935.9</v>
      </c>
      <c r="D39" s="88">
        <f t="shared" si="6"/>
        <v>1061.9000000000001</v>
      </c>
      <c r="E39" s="88">
        <f t="shared" si="6"/>
        <v>1304.5</v>
      </c>
      <c r="F39" s="88">
        <f t="shared" si="6"/>
        <v>1000.9</v>
      </c>
      <c r="G39" s="88">
        <f t="shared" si="6"/>
        <v>940.9</v>
      </c>
      <c r="H39" s="88">
        <f t="shared" si="6"/>
        <v>891.4</v>
      </c>
      <c r="I39" s="88">
        <f t="shared" si="6"/>
        <v>528</v>
      </c>
      <c r="J39" s="88">
        <f t="shared" si="6"/>
        <v>871.9</v>
      </c>
      <c r="K39" s="88">
        <f t="shared" si="6"/>
        <v>516.70000000000005</v>
      </c>
      <c r="L39" s="88">
        <f t="shared" si="6"/>
        <v>879.6</v>
      </c>
      <c r="M39" s="88">
        <f t="shared" si="6"/>
        <v>856.3</v>
      </c>
      <c r="N39" s="88">
        <f t="shared" si="6"/>
        <v>1083</v>
      </c>
      <c r="O39" s="88">
        <f t="shared" si="6"/>
        <v>1088</v>
      </c>
      <c r="P39" s="88">
        <f t="shared" si="6"/>
        <v>1101.8</v>
      </c>
      <c r="Q39" s="88">
        <f t="shared" si="6"/>
        <v>1102.0999999999999</v>
      </c>
      <c r="R39" s="88">
        <f t="shared" si="6"/>
        <v>1434</v>
      </c>
      <c r="S39" s="88">
        <f t="shared" si="6"/>
        <v>1154.8</v>
      </c>
      <c r="T39" s="88">
        <f t="shared" si="6"/>
        <v>675</v>
      </c>
      <c r="U39" s="88">
        <f t="shared" si="6"/>
        <v>682</v>
      </c>
      <c r="V39" s="88">
        <f t="shared" si="6"/>
        <v>680</v>
      </c>
      <c r="W39" s="88">
        <f t="shared" si="6"/>
        <v>864.8</v>
      </c>
      <c r="X39" s="88">
        <f t="shared" si="6"/>
        <v>960.8</v>
      </c>
      <c r="Y39" s="88">
        <f t="shared" si="6"/>
        <v>1169.3</v>
      </c>
      <c r="Z39" s="89" t="str">
        <f t="shared" si="6"/>
        <v/>
      </c>
      <c r="AA39" s="90">
        <f t="shared" si="5"/>
        <v>22800.199999999997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>
        <v>345.6</v>
      </c>
      <c r="C44" s="99">
        <v>264.89999999999998</v>
      </c>
      <c r="D44" s="99">
        <v>390.9</v>
      </c>
      <c r="E44" s="99">
        <v>633.5</v>
      </c>
      <c r="F44" s="99">
        <v>343.9</v>
      </c>
      <c r="G44" s="99">
        <v>239.9</v>
      </c>
      <c r="H44" s="99"/>
      <c r="I44" s="99"/>
      <c r="J44" s="99">
        <v>430.9</v>
      </c>
      <c r="K44" s="99">
        <v>226.7</v>
      </c>
      <c r="L44" s="99">
        <v>582.6</v>
      </c>
      <c r="M44" s="99">
        <v>549.29999999999995</v>
      </c>
      <c r="N44" s="99">
        <v>795</v>
      </c>
      <c r="O44" s="99">
        <v>795</v>
      </c>
      <c r="P44" s="99">
        <v>743.8</v>
      </c>
      <c r="Q44" s="99">
        <v>629.1</v>
      </c>
      <c r="R44" s="99">
        <v>795</v>
      </c>
      <c r="S44" s="99">
        <v>467.8</v>
      </c>
      <c r="T44" s="99"/>
      <c r="U44" s="99"/>
      <c r="V44" s="99"/>
      <c r="W44" s="99">
        <v>209.8</v>
      </c>
      <c r="X44" s="99">
        <v>307.8</v>
      </c>
      <c r="Y44" s="99">
        <v>504.3</v>
      </c>
      <c r="Z44" s="100"/>
      <c r="AA44" s="79">
        <f t="shared" si="7"/>
        <v>9255.7999999999975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>
        <v>237.4</v>
      </c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237.4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345.6</v>
      </c>
      <c r="C48" s="88">
        <f t="shared" ref="C48:Z48" si="8">IF(LEN(C$2)&gt;0,SUM(C42:C47),"")</f>
        <v>264.89999999999998</v>
      </c>
      <c r="D48" s="88">
        <f t="shared" si="8"/>
        <v>390.9</v>
      </c>
      <c r="E48" s="88">
        <f t="shared" si="8"/>
        <v>633.5</v>
      </c>
      <c r="F48" s="88">
        <f t="shared" si="8"/>
        <v>343.9</v>
      </c>
      <c r="G48" s="88">
        <f t="shared" si="8"/>
        <v>239.9</v>
      </c>
      <c r="H48" s="88">
        <f t="shared" si="8"/>
        <v>237.4</v>
      </c>
      <c r="I48" s="88">
        <f t="shared" si="8"/>
        <v>0</v>
      </c>
      <c r="J48" s="88">
        <f t="shared" si="8"/>
        <v>430.9</v>
      </c>
      <c r="K48" s="88">
        <f t="shared" si="8"/>
        <v>226.7</v>
      </c>
      <c r="L48" s="88">
        <f t="shared" si="8"/>
        <v>582.6</v>
      </c>
      <c r="M48" s="88">
        <f t="shared" si="8"/>
        <v>549.29999999999995</v>
      </c>
      <c r="N48" s="88">
        <f t="shared" si="8"/>
        <v>795</v>
      </c>
      <c r="O48" s="88">
        <f t="shared" si="8"/>
        <v>795</v>
      </c>
      <c r="P48" s="88">
        <f t="shared" si="8"/>
        <v>743.8</v>
      </c>
      <c r="Q48" s="88">
        <f t="shared" si="8"/>
        <v>629.1</v>
      </c>
      <c r="R48" s="88">
        <f t="shared" si="8"/>
        <v>795</v>
      </c>
      <c r="S48" s="88">
        <f t="shared" si="8"/>
        <v>467.8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209.8</v>
      </c>
      <c r="X48" s="88">
        <f t="shared" si="8"/>
        <v>307.8</v>
      </c>
      <c r="Y48" s="88">
        <f t="shared" si="8"/>
        <v>504.3</v>
      </c>
      <c r="Z48" s="89" t="str">
        <f t="shared" si="8"/>
        <v/>
      </c>
      <c r="AA48" s="90">
        <f t="shared" si="7"/>
        <v>9493.1999999999989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4633.3580000000002</v>
      </c>
      <c r="C51" s="88">
        <f t="shared" si="10"/>
        <v>4290.5309999999999</v>
      </c>
      <c r="D51" s="88">
        <f t="shared" si="10"/>
        <v>4237.768</v>
      </c>
      <c r="E51" s="88">
        <f t="shared" si="10"/>
        <v>4389.5550000000003</v>
      </c>
      <c r="F51" s="88">
        <f t="shared" si="10"/>
        <v>4118.3829999999998</v>
      </c>
      <c r="G51" s="88">
        <f t="shared" si="10"/>
        <v>4825.5550000000003</v>
      </c>
      <c r="H51" s="88">
        <f t="shared" si="10"/>
        <v>5697.0709999999999</v>
      </c>
      <c r="I51" s="88">
        <f t="shared" si="10"/>
        <v>6296.8990000000003</v>
      </c>
      <c r="J51" s="88">
        <f t="shared" si="10"/>
        <v>6683.1399999999994</v>
      </c>
      <c r="K51" s="88">
        <f t="shared" si="10"/>
        <v>6695.6679999999988</v>
      </c>
      <c r="L51" s="88">
        <f t="shared" si="10"/>
        <v>6856.9100000000017</v>
      </c>
      <c r="M51" s="88">
        <f t="shared" si="10"/>
        <v>7150.0969999999979</v>
      </c>
      <c r="N51" s="88">
        <f t="shared" si="10"/>
        <v>7331.7060000000001</v>
      </c>
      <c r="O51" s="88">
        <f t="shared" si="10"/>
        <v>7199.0550000000012</v>
      </c>
      <c r="P51" s="88">
        <f t="shared" si="10"/>
        <v>6882.3229999999994</v>
      </c>
      <c r="Q51" s="88">
        <f t="shared" si="10"/>
        <v>6218.0439999999999</v>
      </c>
      <c r="R51" s="88">
        <f t="shared" si="10"/>
        <v>5914.1440000000002</v>
      </c>
      <c r="S51" s="88">
        <f t="shared" si="10"/>
        <v>6015.0649999999996</v>
      </c>
      <c r="T51" s="88">
        <f t="shared" si="10"/>
        <v>6336.8019999999997</v>
      </c>
      <c r="U51" s="88">
        <f t="shared" si="10"/>
        <v>6764.4579999999996</v>
      </c>
      <c r="V51" s="88">
        <f t="shared" si="10"/>
        <v>6502.9230000000007</v>
      </c>
      <c r="W51" s="88">
        <f t="shared" si="10"/>
        <v>5746.6820000000007</v>
      </c>
      <c r="X51" s="88">
        <f t="shared" si="10"/>
        <v>5386.5569999999998</v>
      </c>
      <c r="Y51" s="88">
        <f t="shared" si="10"/>
        <v>5029.6490000000003</v>
      </c>
      <c r="Z51" s="89" t="str">
        <f t="shared" si="10"/>
        <v/>
      </c>
      <c r="AA51" s="104">
        <f>SUM(B51:Z51)</f>
        <v>141202.34299999999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45397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4633.4030000000002</v>
      </c>
      <c r="C4" s="18">
        <v>4290.5490000000009</v>
      </c>
      <c r="D4" s="18">
        <v>4237.773000000002</v>
      </c>
      <c r="E4" s="18">
        <v>4389.5530000000008</v>
      </c>
      <c r="F4" s="18">
        <v>4118.4060000000009</v>
      </c>
      <c r="G4" s="18">
        <v>4825.4820000000018</v>
      </c>
      <c r="H4" s="18">
        <v>5697.041000000002</v>
      </c>
      <c r="I4" s="18">
        <v>6296.929000000001</v>
      </c>
      <c r="J4" s="18">
        <v>6683.0999999999985</v>
      </c>
      <c r="K4" s="18">
        <v>6695.6660000000002</v>
      </c>
      <c r="L4" s="18">
        <v>6856.869999999999</v>
      </c>
      <c r="M4" s="18">
        <v>7150.094000000001</v>
      </c>
      <c r="N4" s="18">
        <v>7331.706000000001</v>
      </c>
      <c r="O4" s="18">
        <v>7199.0550000000003</v>
      </c>
      <c r="P4" s="18">
        <v>6882.3329999999996</v>
      </c>
      <c r="Q4" s="18">
        <v>6218.0550000000003</v>
      </c>
      <c r="R4" s="18">
        <v>5914.1770000000006</v>
      </c>
      <c r="S4" s="18">
        <v>6015.0320000000002</v>
      </c>
      <c r="T4" s="18">
        <v>6336.7780000000002</v>
      </c>
      <c r="U4" s="18">
        <v>6764.4660000000013</v>
      </c>
      <c r="V4" s="18">
        <v>6502.8810000000003</v>
      </c>
      <c r="W4" s="18">
        <v>5746.7089999999989</v>
      </c>
      <c r="X4" s="18">
        <v>5386.5510000000013</v>
      </c>
      <c r="Y4" s="18">
        <v>5029.6629999999986</v>
      </c>
      <c r="Z4" s="19"/>
      <c r="AA4" s="20">
        <f>SUM(B4:Z4)</f>
        <v>141202.27200000003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76.849999999999994</v>
      </c>
      <c r="C7" s="28">
        <v>76.61</v>
      </c>
      <c r="D7" s="28">
        <v>73.8</v>
      </c>
      <c r="E7" s="28">
        <v>74.14</v>
      </c>
      <c r="F7" s="28">
        <v>71.84</v>
      </c>
      <c r="G7" s="28">
        <v>82.5</v>
      </c>
      <c r="H7" s="28">
        <v>106.99</v>
      </c>
      <c r="I7" s="28">
        <v>83.93</v>
      </c>
      <c r="J7" s="28">
        <v>61.37</v>
      </c>
      <c r="K7" s="28">
        <v>83.17</v>
      </c>
      <c r="L7" s="28">
        <v>68.569999999999993</v>
      </c>
      <c r="M7" s="28">
        <v>35.950000000000003</v>
      </c>
      <c r="N7" s="28">
        <v>15</v>
      </c>
      <c r="O7" s="28">
        <v>11.37</v>
      </c>
      <c r="P7" s="28">
        <v>15.1</v>
      </c>
      <c r="Q7" s="28">
        <v>55.14</v>
      </c>
      <c r="R7" s="28">
        <v>85</v>
      </c>
      <c r="S7" s="28">
        <v>83.72</v>
      </c>
      <c r="T7" s="28">
        <v>79.84</v>
      </c>
      <c r="U7" s="28">
        <v>96.31</v>
      </c>
      <c r="V7" s="28">
        <v>79.760000000000005</v>
      </c>
      <c r="W7" s="28">
        <v>69.599999999999994</v>
      </c>
      <c r="X7" s="28">
        <v>66.08</v>
      </c>
      <c r="Y7" s="28">
        <v>54.11</v>
      </c>
      <c r="Z7" s="29"/>
      <c r="AA7" s="30">
        <f>IF(SUM(B7:Z7)&lt;&gt;0,AVERAGEIF(B7:Z7,"&lt;&gt;"""),"")</f>
        <v>66.947916666666643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942.32899999999995</v>
      </c>
      <c r="C19" s="72">
        <v>942.59699999999987</v>
      </c>
      <c r="D19" s="72">
        <v>922.94399999999996</v>
      </c>
      <c r="E19" s="72">
        <v>904.49500000000012</v>
      </c>
      <c r="F19" s="72">
        <v>891.70499999999993</v>
      </c>
      <c r="G19" s="72">
        <v>889.22099999999989</v>
      </c>
      <c r="H19" s="72">
        <v>827.25699999999995</v>
      </c>
      <c r="I19" s="72">
        <v>836.9319999999999</v>
      </c>
      <c r="J19" s="72">
        <v>853.92899999999997</v>
      </c>
      <c r="K19" s="72">
        <v>849.12900000000002</v>
      </c>
      <c r="L19" s="72">
        <v>822.08699999999999</v>
      </c>
      <c r="M19" s="72">
        <v>820.70099999999991</v>
      </c>
      <c r="N19" s="72">
        <v>746.88</v>
      </c>
      <c r="O19" s="72">
        <v>753.91599999999994</v>
      </c>
      <c r="P19" s="72">
        <v>746.06500000000005</v>
      </c>
      <c r="Q19" s="72">
        <v>751.35900000000004</v>
      </c>
      <c r="R19" s="72">
        <v>754.74699999999996</v>
      </c>
      <c r="S19" s="72">
        <v>742.84900000000016</v>
      </c>
      <c r="T19" s="72">
        <v>742.904</v>
      </c>
      <c r="U19" s="72">
        <v>734.20100000000002</v>
      </c>
      <c r="V19" s="72">
        <v>735.02900000000011</v>
      </c>
      <c r="W19" s="72">
        <v>727.89200000000005</v>
      </c>
      <c r="X19" s="72">
        <v>873.57100000000014</v>
      </c>
      <c r="Y19" s="72">
        <v>882.11</v>
      </c>
      <c r="Z19" s="73"/>
      <c r="AA19" s="74">
        <f t="shared" ref="AA19:AA24" si="2">SUM(B19:Z19)</f>
        <v>19694.848999999995</v>
      </c>
    </row>
    <row r="20" spans="1:27" ht="24.95" customHeight="1" x14ac:dyDescent="0.2">
      <c r="A20" s="75" t="s">
        <v>15</v>
      </c>
      <c r="B20" s="76">
        <v>765.64700000000005</v>
      </c>
      <c r="C20" s="77">
        <v>763.82600000000002</v>
      </c>
      <c r="D20" s="77">
        <v>767.16300000000001</v>
      </c>
      <c r="E20" s="77">
        <v>786.45699999999999</v>
      </c>
      <c r="F20" s="77">
        <v>856.34599999999989</v>
      </c>
      <c r="G20" s="77">
        <v>1008.7479999999999</v>
      </c>
      <c r="H20" s="77">
        <v>1201.3730000000003</v>
      </c>
      <c r="I20" s="77">
        <v>1363.6210000000001</v>
      </c>
      <c r="J20" s="77">
        <v>1437.7510000000002</v>
      </c>
      <c r="K20" s="77">
        <v>1444.0590000000002</v>
      </c>
      <c r="L20" s="77">
        <v>1427.6220000000001</v>
      </c>
      <c r="M20" s="77">
        <v>1451.1890000000001</v>
      </c>
      <c r="N20" s="77">
        <v>1493.1810000000003</v>
      </c>
      <c r="O20" s="77">
        <v>1459.0930000000003</v>
      </c>
      <c r="P20" s="77">
        <v>1397.576</v>
      </c>
      <c r="Q20" s="77">
        <v>1292.5149999999999</v>
      </c>
      <c r="R20" s="77">
        <v>1278.145</v>
      </c>
      <c r="S20" s="77">
        <v>1279.6279999999997</v>
      </c>
      <c r="T20" s="77">
        <v>1264.7340000000002</v>
      </c>
      <c r="U20" s="77">
        <v>1287.6390000000001</v>
      </c>
      <c r="V20" s="77">
        <v>1211.1949999999997</v>
      </c>
      <c r="W20" s="77">
        <v>1076.6959999999999</v>
      </c>
      <c r="X20" s="77">
        <v>1005.504</v>
      </c>
      <c r="Y20" s="77">
        <v>975.97699999999998</v>
      </c>
      <c r="Z20" s="78"/>
      <c r="AA20" s="79">
        <f t="shared" si="2"/>
        <v>28295.685000000001</v>
      </c>
    </row>
    <row r="21" spans="1:27" ht="24.95" customHeight="1" x14ac:dyDescent="0.2">
      <c r="A21" s="75" t="s">
        <v>16</v>
      </c>
      <c r="B21" s="80">
        <v>2041.4269999999999</v>
      </c>
      <c r="C21" s="81">
        <v>1917.3260000000002</v>
      </c>
      <c r="D21" s="81">
        <v>1864.4659999999999</v>
      </c>
      <c r="E21" s="81">
        <v>1840.1010000000001</v>
      </c>
      <c r="F21" s="81">
        <v>1930.4550000000002</v>
      </c>
      <c r="G21" s="81">
        <v>2110.5129999999995</v>
      </c>
      <c r="H21" s="81">
        <v>2457.4110000000001</v>
      </c>
      <c r="I21" s="81">
        <v>2725.9760000000006</v>
      </c>
      <c r="J21" s="81">
        <v>3041.4200000000005</v>
      </c>
      <c r="K21" s="81">
        <v>3247.9780000000001</v>
      </c>
      <c r="L21" s="81">
        <v>3399.6610000000001</v>
      </c>
      <c r="M21" s="81">
        <v>3542.7040000000002</v>
      </c>
      <c r="N21" s="81">
        <v>3641.145</v>
      </c>
      <c r="O21" s="81">
        <v>3515.0459999999998</v>
      </c>
      <c r="P21" s="81">
        <v>3317.2289999999998</v>
      </c>
      <c r="Q21" s="81">
        <v>3039.181</v>
      </c>
      <c r="R21" s="81">
        <v>2939.2849999999999</v>
      </c>
      <c r="S21" s="81">
        <v>2945.0550000000003</v>
      </c>
      <c r="T21" s="81">
        <v>3042.2400000000002</v>
      </c>
      <c r="U21" s="81">
        <v>3408.8259999999996</v>
      </c>
      <c r="V21" s="81">
        <v>3383.3569999999995</v>
      </c>
      <c r="W21" s="81">
        <v>3006.6210000000005</v>
      </c>
      <c r="X21" s="81">
        <v>2601.9760000000001</v>
      </c>
      <c r="Y21" s="81">
        <v>2281.076</v>
      </c>
      <c r="Z21" s="78"/>
      <c r="AA21" s="79">
        <f t="shared" si="2"/>
        <v>67240.474999999991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>
        <v>110</v>
      </c>
      <c r="O22" s="81">
        <v>110</v>
      </c>
      <c r="P22" s="81">
        <v>110</v>
      </c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330</v>
      </c>
    </row>
    <row r="23" spans="1:27" ht="24.95" customHeight="1" x14ac:dyDescent="0.2">
      <c r="A23" s="85" t="s">
        <v>18</v>
      </c>
      <c r="B23" s="77">
        <v>88</v>
      </c>
      <c r="C23" s="77">
        <v>85</v>
      </c>
      <c r="D23" s="77">
        <v>85</v>
      </c>
      <c r="E23" s="77">
        <v>84.5</v>
      </c>
      <c r="F23" s="77">
        <v>92.5</v>
      </c>
      <c r="G23" s="77">
        <v>95.5</v>
      </c>
      <c r="H23" s="77">
        <v>103</v>
      </c>
      <c r="I23" s="77">
        <v>88</v>
      </c>
      <c r="J23" s="77">
        <v>67</v>
      </c>
      <c r="K23" s="77">
        <v>58.5</v>
      </c>
      <c r="L23" s="77">
        <v>58.5</v>
      </c>
      <c r="M23" s="77">
        <v>60.5</v>
      </c>
      <c r="N23" s="77">
        <v>62.5</v>
      </c>
      <c r="O23" s="77">
        <v>64</v>
      </c>
      <c r="P23" s="77">
        <v>64</v>
      </c>
      <c r="Q23" s="77">
        <v>66</v>
      </c>
      <c r="R23" s="77">
        <v>69.5</v>
      </c>
      <c r="S23" s="77">
        <v>76.5</v>
      </c>
      <c r="T23" s="77">
        <v>91</v>
      </c>
      <c r="U23" s="77">
        <v>113.5</v>
      </c>
      <c r="V23" s="77">
        <v>111.5</v>
      </c>
      <c r="W23" s="77">
        <v>105.5</v>
      </c>
      <c r="X23" s="77">
        <v>101.5</v>
      </c>
      <c r="Y23" s="77">
        <v>90.5</v>
      </c>
      <c r="Z23" s="77"/>
      <c r="AA23" s="79">
        <f t="shared" si="2"/>
        <v>1982</v>
      </c>
    </row>
    <row r="24" spans="1:27" ht="24.95" customHeight="1" x14ac:dyDescent="0.2">
      <c r="A24" s="85" t="s">
        <v>19</v>
      </c>
      <c r="B24" s="77">
        <v>219.00000000000003</v>
      </c>
      <c r="C24" s="77">
        <v>210</v>
      </c>
      <c r="D24" s="77">
        <v>206.00000000000003</v>
      </c>
      <c r="E24" s="77">
        <v>210</v>
      </c>
      <c r="F24" s="77">
        <v>214</v>
      </c>
      <c r="G24" s="77">
        <v>238</v>
      </c>
      <c r="H24" s="77">
        <v>277.00000000000006</v>
      </c>
      <c r="I24" s="77">
        <v>308</v>
      </c>
      <c r="J24" s="77">
        <v>338</v>
      </c>
      <c r="K24" s="77">
        <v>345.99999999999994</v>
      </c>
      <c r="L24" s="77">
        <v>353.00000000000006</v>
      </c>
      <c r="M24" s="77">
        <v>359</v>
      </c>
      <c r="N24" s="77">
        <v>350.00000000000006</v>
      </c>
      <c r="O24" s="77">
        <v>335</v>
      </c>
      <c r="P24" s="77">
        <v>322</v>
      </c>
      <c r="Q24" s="77">
        <v>319.99999999999994</v>
      </c>
      <c r="R24" s="77">
        <v>327</v>
      </c>
      <c r="S24" s="77">
        <v>334</v>
      </c>
      <c r="T24" s="77">
        <v>357.00000000000006</v>
      </c>
      <c r="U24" s="77">
        <v>375.00000000000006</v>
      </c>
      <c r="V24" s="77">
        <v>355.00000000000006</v>
      </c>
      <c r="W24" s="77">
        <v>309.99999999999994</v>
      </c>
      <c r="X24" s="77">
        <v>275</v>
      </c>
      <c r="Y24" s="77">
        <v>233</v>
      </c>
      <c r="Z24" s="77"/>
      <c r="AA24" s="79">
        <f t="shared" si="2"/>
        <v>7171</v>
      </c>
    </row>
    <row r="25" spans="1:27" ht="30" customHeight="1" thickBot="1" x14ac:dyDescent="0.25">
      <c r="A25" s="86" t="s">
        <v>20</v>
      </c>
      <c r="B25" s="87">
        <f t="shared" ref="B25:AA25" si="3">SUM(B19:B24)</f>
        <v>4056.4030000000002</v>
      </c>
      <c r="C25" s="88">
        <f t="shared" si="3"/>
        <v>3918.7489999999998</v>
      </c>
      <c r="D25" s="88">
        <f t="shared" si="3"/>
        <v>3845.5729999999999</v>
      </c>
      <c r="E25" s="88">
        <f t="shared" si="3"/>
        <v>3825.5530000000003</v>
      </c>
      <c r="F25" s="88">
        <f t="shared" si="3"/>
        <v>3985.0060000000003</v>
      </c>
      <c r="G25" s="88">
        <f t="shared" si="3"/>
        <v>4341.9819999999991</v>
      </c>
      <c r="H25" s="88">
        <f t="shared" si="3"/>
        <v>4866.0410000000002</v>
      </c>
      <c r="I25" s="88">
        <f t="shared" si="3"/>
        <v>5322.5290000000005</v>
      </c>
      <c r="J25" s="88">
        <f t="shared" si="3"/>
        <v>5738.1</v>
      </c>
      <c r="K25" s="88">
        <f t="shared" si="3"/>
        <v>5945.6660000000002</v>
      </c>
      <c r="L25" s="88">
        <f t="shared" si="3"/>
        <v>6060.87</v>
      </c>
      <c r="M25" s="88">
        <f t="shared" si="3"/>
        <v>6234.0940000000001</v>
      </c>
      <c r="N25" s="88">
        <f t="shared" si="3"/>
        <v>6403.7060000000001</v>
      </c>
      <c r="O25" s="88">
        <f t="shared" si="3"/>
        <v>6237.0550000000003</v>
      </c>
      <c r="P25" s="88">
        <f t="shared" si="3"/>
        <v>5956.87</v>
      </c>
      <c r="Q25" s="88">
        <f t="shared" si="3"/>
        <v>5469.0550000000003</v>
      </c>
      <c r="R25" s="88">
        <f t="shared" si="3"/>
        <v>5368.6769999999997</v>
      </c>
      <c r="S25" s="88">
        <f t="shared" si="3"/>
        <v>5378.0320000000002</v>
      </c>
      <c r="T25" s="88">
        <f t="shared" si="3"/>
        <v>5497.8780000000006</v>
      </c>
      <c r="U25" s="88">
        <f t="shared" si="3"/>
        <v>5919.1659999999993</v>
      </c>
      <c r="V25" s="88">
        <f t="shared" si="3"/>
        <v>5796.0809999999992</v>
      </c>
      <c r="W25" s="88">
        <f t="shared" si="3"/>
        <v>5226.7090000000007</v>
      </c>
      <c r="X25" s="88">
        <f t="shared" si="3"/>
        <v>4857.5510000000004</v>
      </c>
      <c r="Y25" s="88">
        <f t="shared" si="3"/>
        <v>4462.6630000000005</v>
      </c>
      <c r="Z25" s="89">
        <f t="shared" si="3"/>
        <v>0</v>
      </c>
      <c r="AA25" s="90">
        <f t="shared" si="3"/>
        <v>124714.00899999999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550</v>
      </c>
      <c r="C28" s="72">
        <v>538</v>
      </c>
      <c r="D28" s="72">
        <v>534</v>
      </c>
      <c r="E28" s="72">
        <v>537.5</v>
      </c>
      <c r="F28" s="72">
        <v>549.5</v>
      </c>
      <c r="G28" s="72">
        <v>576.5</v>
      </c>
      <c r="H28" s="72">
        <v>576</v>
      </c>
      <c r="I28" s="72">
        <v>638</v>
      </c>
      <c r="J28" s="72">
        <v>659</v>
      </c>
      <c r="K28" s="72">
        <v>670.5</v>
      </c>
      <c r="L28" s="72">
        <v>722.5</v>
      </c>
      <c r="M28" s="72">
        <v>719.5</v>
      </c>
      <c r="N28" s="72">
        <v>712.5</v>
      </c>
      <c r="O28" s="72">
        <v>699</v>
      </c>
      <c r="P28" s="72">
        <v>686</v>
      </c>
      <c r="Q28" s="72">
        <v>646</v>
      </c>
      <c r="R28" s="72">
        <v>656.5</v>
      </c>
      <c r="S28" s="72">
        <v>668.5</v>
      </c>
      <c r="T28" s="72">
        <v>674</v>
      </c>
      <c r="U28" s="72">
        <v>714.5</v>
      </c>
      <c r="V28" s="72">
        <v>692.5</v>
      </c>
      <c r="W28" s="72">
        <v>611.5</v>
      </c>
      <c r="X28" s="72">
        <v>581.5</v>
      </c>
      <c r="Y28" s="72">
        <v>566.5</v>
      </c>
      <c r="Z28" s="73"/>
      <c r="AA28" s="74">
        <f>SUM(B28:Z28)</f>
        <v>15180</v>
      </c>
    </row>
    <row r="29" spans="1:27" ht="24.95" customHeight="1" x14ac:dyDescent="0.2">
      <c r="A29" s="75" t="s">
        <v>23</v>
      </c>
      <c r="B29" s="76">
        <v>3583.4029999999998</v>
      </c>
      <c r="C29" s="77">
        <v>3464.7489999999998</v>
      </c>
      <c r="D29" s="77">
        <v>3384.5729999999999</v>
      </c>
      <c r="E29" s="77">
        <v>3352.0529999999999</v>
      </c>
      <c r="F29" s="77">
        <v>3537.5059999999999</v>
      </c>
      <c r="G29" s="77">
        <v>3917.482</v>
      </c>
      <c r="H29" s="77">
        <v>4516.0410000000002</v>
      </c>
      <c r="I29" s="77">
        <v>5038.5290000000005</v>
      </c>
      <c r="J29" s="77">
        <v>5524.1</v>
      </c>
      <c r="K29" s="77">
        <v>5525.1660000000002</v>
      </c>
      <c r="L29" s="77">
        <v>5634.37</v>
      </c>
      <c r="M29" s="77">
        <v>5930.5940000000001</v>
      </c>
      <c r="N29" s="77">
        <v>6119.2060000000001</v>
      </c>
      <c r="O29" s="77">
        <v>6000.0550000000003</v>
      </c>
      <c r="P29" s="77">
        <v>5696.3329999999996</v>
      </c>
      <c r="Q29" s="77">
        <v>5072.0550000000003</v>
      </c>
      <c r="R29" s="77">
        <v>4856.1769999999997</v>
      </c>
      <c r="S29" s="77">
        <v>4846.5320000000002</v>
      </c>
      <c r="T29" s="77">
        <v>4873.8779999999997</v>
      </c>
      <c r="U29" s="77">
        <v>5334.6660000000002</v>
      </c>
      <c r="V29" s="77">
        <v>5233.5810000000001</v>
      </c>
      <c r="W29" s="77">
        <v>4635.2089999999998</v>
      </c>
      <c r="X29" s="77">
        <v>4305.0510000000004</v>
      </c>
      <c r="Y29" s="77">
        <v>3963.163</v>
      </c>
      <c r="Z29" s="78"/>
      <c r="AA29" s="79">
        <f>SUM(B29:Z29)</f>
        <v>114344.47200000001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4133.4030000000002</v>
      </c>
      <c r="C31" s="62">
        <f t="shared" si="4"/>
        <v>4002.7489999999998</v>
      </c>
      <c r="D31" s="62">
        <f t="shared" si="4"/>
        <v>3918.5729999999999</v>
      </c>
      <c r="E31" s="62">
        <f t="shared" si="4"/>
        <v>3889.5529999999999</v>
      </c>
      <c r="F31" s="62">
        <f t="shared" si="4"/>
        <v>4087.0059999999999</v>
      </c>
      <c r="G31" s="62">
        <f t="shared" si="4"/>
        <v>4493.982</v>
      </c>
      <c r="H31" s="62">
        <f t="shared" si="4"/>
        <v>5092.0410000000002</v>
      </c>
      <c r="I31" s="62">
        <f t="shared" si="4"/>
        <v>5676.5290000000005</v>
      </c>
      <c r="J31" s="62">
        <f t="shared" si="4"/>
        <v>6183.1</v>
      </c>
      <c r="K31" s="62">
        <f t="shared" si="4"/>
        <v>6195.6660000000002</v>
      </c>
      <c r="L31" s="62">
        <f t="shared" si="4"/>
        <v>6356.87</v>
      </c>
      <c r="M31" s="62">
        <f t="shared" si="4"/>
        <v>6650.0940000000001</v>
      </c>
      <c r="N31" s="62">
        <f t="shared" si="4"/>
        <v>6831.7060000000001</v>
      </c>
      <c r="O31" s="62">
        <f t="shared" si="4"/>
        <v>6699.0550000000003</v>
      </c>
      <c r="P31" s="62">
        <f t="shared" si="4"/>
        <v>6382.3329999999996</v>
      </c>
      <c r="Q31" s="62">
        <f t="shared" si="4"/>
        <v>5718.0550000000003</v>
      </c>
      <c r="R31" s="62">
        <f t="shared" si="4"/>
        <v>5512.6769999999997</v>
      </c>
      <c r="S31" s="62">
        <f t="shared" si="4"/>
        <v>5515.0320000000002</v>
      </c>
      <c r="T31" s="62">
        <f t="shared" si="4"/>
        <v>5547.8779999999997</v>
      </c>
      <c r="U31" s="62">
        <f t="shared" si="4"/>
        <v>6049.1660000000002</v>
      </c>
      <c r="V31" s="62">
        <f t="shared" si="4"/>
        <v>5926.0810000000001</v>
      </c>
      <c r="W31" s="62">
        <f t="shared" si="4"/>
        <v>5246.7089999999998</v>
      </c>
      <c r="X31" s="62">
        <f t="shared" si="4"/>
        <v>4886.5510000000004</v>
      </c>
      <c r="Y31" s="62">
        <f t="shared" si="4"/>
        <v>4529.6630000000005</v>
      </c>
      <c r="Z31" s="63">
        <f t="shared" si="4"/>
        <v>0</v>
      </c>
      <c r="AA31" s="64">
        <f t="shared" si="4"/>
        <v>129524.47200000001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>
        <v>47</v>
      </c>
      <c r="C34" s="95">
        <v>47</v>
      </c>
      <c r="D34" s="95">
        <v>73</v>
      </c>
      <c r="E34" s="95">
        <v>64</v>
      </c>
      <c r="F34" s="95">
        <v>102</v>
      </c>
      <c r="G34" s="95">
        <v>114</v>
      </c>
      <c r="H34" s="95">
        <v>90</v>
      </c>
      <c r="I34" s="95">
        <v>169</v>
      </c>
      <c r="J34" s="95">
        <v>196</v>
      </c>
      <c r="K34" s="95">
        <v>114</v>
      </c>
      <c r="L34" s="95">
        <v>158</v>
      </c>
      <c r="M34" s="95">
        <v>229</v>
      </c>
      <c r="N34" s="95">
        <v>225</v>
      </c>
      <c r="O34" s="95">
        <v>244</v>
      </c>
      <c r="P34" s="95">
        <v>221</v>
      </c>
      <c r="Q34" s="95">
        <v>187</v>
      </c>
      <c r="R34" s="95">
        <v>132</v>
      </c>
      <c r="S34" s="95">
        <v>125</v>
      </c>
      <c r="T34" s="95">
        <v>50</v>
      </c>
      <c r="U34" s="95">
        <v>50</v>
      </c>
      <c r="V34" s="95">
        <v>50</v>
      </c>
      <c r="W34" s="95">
        <v>20</v>
      </c>
      <c r="X34" s="95">
        <v>29</v>
      </c>
      <c r="Y34" s="95">
        <v>67</v>
      </c>
      <c r="Z34" s="96"/>
      <c r="AA34" s="74">
        <f t="shared" ref="AA34:AA39" si="5">SUM(B34:Z34)</f>
        <v>2803</v>
      </c>
    </row>
    <row r="35" spans="1:27" ht="24.95" customHeight="1" x14ac:dyDescent="0.2">
      <c r="A35" s="97" t="s">
        <v>41</v>
      </c>
      <c r="B35" s="98">
        <v>30</v>
      </c>
      <c r="C35" s="99">
        <v>37</v>
      </c>
      <c r="D35" s="99"/>
      <c r="E35" s="99"/>
      <c r="F35" s="99"/>
      <c r="G35" s="99">
        <v>38</v>
      </c>
      <c r="H35" s="99">
        <v>136</v>
      </c>
      <c r="I35" s="99">
        <v>185</v>
      </c>
      <c r="J35" s="99">
        <v>239</v>
      </c>
      <c r="K35" s="99">
        <v>126</v>
      </c>
      <c r="L35" s="99">
        <v>116</v>
      </c>
      <c r="M35" s="99">
        <v>135</v>
      </c>
      <c r="N35" s="99">
        <v>135</v>
      </c>
      <c r="O35" s="99">
        <v>106</v>
      </c>
      <c r="P35" s="99">
        <v>100</v>
      </c>
      <c r="Q35" s="99">
        <v>50</v>
      </c>
      <c r="R35" s="99"/>
      <c r="S35" s="99"/>
      <c r="T35" s="99"/>
      <c r="U35" s="99">
        <v>80</v>
      </c>
      <c r="V35" s="99">
        <v>80</v>
      </c>
      <c r="W35" s="99"/>
      <c r="X35" s="99"/>
      <c r="Y35" s="99"/>
      <c r="Z35" s="100"/>
      <c r="AA35" s="79">
        <f t="shared" si="5"/>
        <v>1593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>
        <v>605</v>
      </c>
      <c r="I36" s="99">
        <v>120.4</v>
      </c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>
        <v>288.89999999999998</v>
      </c>
      <c r="U36" s="99">
        <v>215.3</v>
      </c>
      <c r="V36" s="99">
        <v>76.8</v>
      </c>
      <c r="W36" s="99"/>
      <c r="X36" s="99"/>
      <c r="Y36" s="99"/>
      <c r="Z36" s="100"/>
      <c r="AA36" s="79">
        <f t="shared" si="5"/>
        <v>1306.3999999999999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>
        <v>10</v>
      </c>
      <c r="K37" s="99">
        <v>10</v>
      </c>
      <c r="L37" s="99">
        <v>22</v>
      </c>
      <c r="M37" s="99">
        <v>52</v>
      </c>
      <c r="N37" s="99">
        <v>68</v>
      </c>
      <c r="O37" s="99">
        <v>112</v>
      </c>
      <c r="P37" s="99">
        <v>104.46299999999999</v>
      </c>
      <c r="Q37" s="99">
        <v>12</v>
      </c>
      <c r="R37" s="99">
        <v>12</v>
      </c>
      <c r="S37" s="99">
        <v>12</v>
      </c>
      <c r="T37" s="99"/>
      <c r="U37" s="99"/>
      <c r="V37" s="99"/>
      <c r="W37" s="99"/>
      <c r="X37" s="99"/>
      <c r="Y37" s="99"/>
      <c r="Z37" s="100"/>
      <c r="AA37" s="79">
        <f t="shared" si="5"/>
        <v>414.46299999999997</v>
      </c>
    </row>
    <row r="38" spans="1:27" ht="24.95" customHeight="1" x14ac:dyDescent="0.2">
      <c r="A38" s="97" t="s">
        <v>44</v>
      </c>
      <c r="B38" s="98">
        <v>500</v>
      </c>
      <c r="C38" s="99">
        <v>287.8</v>
      </c>
      <c r="D38" s="99">
        <v>319.2</v>
      </c>
      <c r="E38" s="99">
        <v>500</v>
      </c>
      <c r="F38" s="99">
        <v>31.4</v>
      </c>
      <c r="G38" s="99">
        <v>331.5</v>
      </c>
      <c r="H38" s="99"/>
      <c r="I38" s="99">
        <v>500</v>
      </c>
      <c r="J38" s="99">
        <v>500</v>
      </c>
      <c r="K38" s="99">
        <v>500</v>
      </c>
      <c r="L38" s="99">
        <v>500</v>
      </c>
      <c r="M38" s="99">
        <v>500</v>
      </c>
      <c r="N38" s="99">
        <v>500</v>
      </c>
      <c r="O38" s="99">
        <v>500</v>
      </c>
      <c r="P38" s="99">
        <v>500</v>
      </c>
      <c r="Q38" s="99">
        <v>500</v>
      </c>
      <c r="R38" s="99">
        <v>401.5</v>
      </c>
      <c r="S38" s="99">
        <v>500</v>
      </c>
      <c r="T38" s="99">
        <v>500</v>
      </c>
      <c r="U38" s="99">
        <v>500</v>
      </c>
      <c r="V38" s="99">
        <v>500</v>
      </c>
      <c r="W38" s="99">
        <v>500</v>
      </c>
      <c r="X38" s="99">
        <v>500</v>
      </c>
      <c r="Y38" s="99">
        <v>500</v>
      </c>
      <c r="Z38" s="100"/>
      <c r="AA38" s="79">
        <f t="shared" si="5"/>
        <v>10371.4</v>
      </c>
    </row>
    <row r="39" spans="1:27" ht="30" customHeight="1" thickBot="1" x14ac:dyDescent="0.25">
      <c r="A39" s="86" t="s">
        <v>45</v>
      </c>
      <c r="B39" s="87">
        <f t="shared" ref="B39:Z39" si="6">SUM(B34:B38)</f>
        <v>577</v>
      </c>
      <c r="C39" s="88">
        <f t="shared" si="6"/>
        <v>371.8</v>
      </c>
      <c r="D39" s="88">
        <f t="shared" si="6"/>
        <v>392.2</v>
      </c>
      <c r="E39" s="88">
        <f t="shared" si="6"/>
        <v>564</v>
      </c>
      <c r="F39" s="88">
        <f t="shared" si="6"/>
        <v>133.4</v>
      </c>
      <c r="G39" s="88">
        <f t="shared" si="6"/>
        <v>483.5</v>
      </c>
      <c r="H39" s="88">
        <f t="shared" si="6"/>
        <v>831</v>
      </c>
      <c r="I39" s="88">
        <f t="shared" si="6"/>
        <v>974.4</v>
      </c>
      <c r="J39" s="88">
        <f t="shared" si="6"/>
        <v>945</v>
      </c>
      <c r="K39" s="88">
        <f t="shared" si="6"/>
        <v>750</v>
      </c>
      <c r="L39" s="88">
        <f t="shared" si="6"/>
        <v>796</v>
      </c>
      <c r="M39" s="88">
        <f t="shared" si="6"/>
        <v>916</v>
      </c>
      <c r="N39" s="88">
        <f t="shared" si="6"/>
        <v>928</v>
      </c>
      <c r="O39" s="88">
        <f t="shared" si="6"/>
        <v>962</v>
      </c>
      <c r="P39" s="88">
        <f t="shared" si="6"/>
        <v>925.46299999999997</v>
      </c>
      <c r="Q39" s="88">
        <f t="shared" si="6"/>
        <v>749</v>
      </c>
      <c r="R39" s="88">
        <f t="shared" si="6"/>
        <v>545.5</v>
      </c>
      <c r="S39" s="88">
        <f t="shared" si="6"/>
        <v>637</v>
      </c>
      <c r="T39" s="88">
        <f t="shared" si="6"/>
        <v>838.9</v>
      </c>
      <c r="U39" s="88">
        <f t="shared" si="6"/>
        <v>845.3</v>
      </c>
      <c r="V39" s="88">
        <f t="shared" si="6"/>
        <v>706.8</v>
      </c>
      <c r="W39" s="88">
        <f t="shared" si="6"/>
        <v>520</v>
      </c>
      <c r="X39" s="88">
        <f t="shared" si="6"/>
        <v>529</v>
      </c>
      <c r="Y39" s="88">
        <f t="shared" si="6"/>
        <v>567</v>
      </c>
      <c r="Z39" s="89">
        <f t="shared" si="6"/>
        <v>0</v>
      </c>
      <c r="AA39" s="90">
        <f t="shared" si="5"/>
        <v>16488.262999999999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>
        <v>605</v>
      </c>
      <c r="I44" s="99">
        <v>120.4</v>
      </c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>
        <v>288.89999999999998</v>
      </c>
      <c r="U44" s="99">
        <v>215.3</v>
      </c>
      <c r="V44" s="99">
        <v>76.8</v>
      </c>
      <c r="W44" s="99"/>
      <c r="X44" s="99"/>
      <c r="Y44" s="99"/>
      <c r="Z44" s="100"/>
      <c r="AA44" s="79">
        <f t="shared" si="7"/>
        <v>1306.3999999999999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>
        <v>500</v>
      </c>
      <c r="C46" s="99">
        <v>287.8</v>
      </c>
      <c r="D46" s="99">
        <v>319.2</v>
      </c>
      <c r="E46" s="99">
        <v>500</v>
      </c>
      <c r="F46" s="99">
        <v>31.4</v>
      </c>
      <c r="G46" s="99">
        <v>331.5</v>
      </c>
      <c r="H46" s="99"/>
      <c r="I46" s="99">
        <v>500</v>
      </c>
      <c r="J46" s="99">
        <v>500</v>
      </c>
      <c r="K46" s="99">
        <v>500</v>
      </c>
      <c r="L46" s="99">
        <v>500</v>
      </c>
      <c r="M46" s="99">
        <v>500</v>
      </c>
      <c r="N46" s="99">
        <v>500</v>
      </c>
      <c r="O46" s="99">
        <v>500</v>
      </c>
      <c r="P46" s="99">
        <v>500</v>
      </c>
      <c r="Q46" s="99">
        <v>500</v>
      </c>
      <c r="R46" s="99">
        <v>401.5</v>
      </c>
      <c r="S46" s="99">
        <v>500</v>
      </c>
      <c r="T46" s="99">
        <v>500</v>
      </c>
      <c r="U46" s="99">
        <v>500</v>
      </c>
      <c r="V46" s="99">
        <v>500</v>
      </c>
      <c r="W46" s="99">
        <v>500</v>
      </c>
      <c r="X46" s="99">
        <v>500</v>
      </c>
      <c r="Y46" s="99">
        <v>500</v>
      </c>
      <c r="Z46" s="100"/>
      <c r="AA46" s="79">
        <f t="shared" si="7"/>
        <v>10371.4</v>
      </c>
    </row>
    <row r="47" spans="1:27" ht="24.95" customHeight="1" x14ac:dyDescent="0.2">
      <c r="A47" s="85" t="s">
        <v>47</v>
      </c>
      <c r="B47" s="98">
        <v>16.5</v>
      </c>
      <c r="C47" s="99">
        <v>11.5</v>
      </c>
      <c r="D47" s="99">
        <v>15.5</v>
      </c>
      <c r="E47" s="99">
        <v>21.5</v>
      </c>
      <c r="F47" s="99">
        <v>28.5</v>
      </c>
      <c r="G47" s="99">
        <v>36.5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100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100</v>
      </c>
      <c r="Y47" s="99">
        <v>100</v>
      </c>
      <c r="Z47" s="100"/>
      <c r="AA47" s="79">
        <f t="shared" si="7"/>
        <v>930</v>
      </c>
    </row>
    <row r="48" spans="1:27" ht="30" customHeight="1" thickBot="1" x14ac:dyDescent="0.25">
      <c r="A48" s="86" t="s">
        <v>48</v>
      </c>
      <c r="B48" s="87">
        <f>SUM(B42:B47)</f>
        <v>516.5</v>
      </c>
      <c r="C48" s="88">
        <f t="shared" ref="C48:Z48" si="8">SUM(C42:C47)</f>
        <v>299.3</v>
      </c>
      <c r="D48" s="88">
        <f t="shared" si="8"/>
        <v>334.7</v>
      </c>
      <c r="E48" s="88">
        <f t="shared" si="8"/>
        <v>521.5</v>
      </c>
      <c r="F48" s="88">
        <f t="shared" si="8"/>
        <v>59.9</v>
      </c>
      <c r="G48" s="88">
        <f t="shared" si="8"/>
        <v>368</v>
      </c>
      <c r="H48" s="88">
        <f t="shared" si="8"/>
        <v>605</v>
      </c>
      <c r="I48" s="88">
        <f t="shared" si="8"/>
        <v>620.4</v>
      </c>
      <c r="J48" s="88">
        <f t="shared" si="8"/>
        <v>500</v>
      </c>
      <c r="K48" s="88">
        <f t="shared" si="8"/>
        <v>500</v>
      </c>
      <c r="L48" s="88">
        <f t="shared" si="8"/>
        <v>500</v>
      </c>
      <c r="M48" s="88">
        <f t="shared" si="8"/>
        <v>500</v>
      </c>
      <c r="N48" s="88">
        <f t="shared" si="8"/>
        <v>500</v>
      </c>
      <c r="O48" s="88">
        <f t="shared" si="8"/>
        <v>500</v>
      </c>
      <c r="P48" s="88">
        <f t="shared" si="8"/>
        <v>500</v>
      </c>
      <c r="Q48" s="88">
        <f t="shared" si="8"/>
        <v>500</v>
      </c>
      <c r="R48" s="88">
        <f t="shared" si="8"/>
        <v>501.5</v>
      </c>
      <c r="S48" s="88">
        <f t="shared" si="8"/>
        <v>600</v>
      </c>
      <c r="T48" s="88">
        <f t="shared" si="8"/>
        <v>888.9</v>
      </c>
      <c r="U48" s="88">
        <f t="shared" si="8"/>
        <v>815.3</v>
      </c>
      <c r="V48" s="88">
        <f t="shared" si="8"/>
        <v>676.8</v>
      </c>
      <c r="W48" s="88">
        <f t="shared" si="8"/>
        <v>600</v>
      </c>
      <c r="X48" s="88">
        <f t="shared" si="8"/>
        <v>600</v>
      </c>
      <c r="Y48" s="88">
        <f t="shared" si="8"/>
        <v>600</v>
      </c>
      <c r="Z48" s="89">
        <f t="shared" si="8"/>
        <v>0</v>
      </c>
      <c r="AA48" s="90">
        <f t="shared" si="7"/>
        <v>12607.799999999997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4633.4030000000002</v>
      </c>
      <c r="C51" s="88">
        <f t="shared" si="10"/>
        <v>4290.549</v>
      </c>
      <c r="D51" s="88">
        <f t="shared" si="10"/>
        <v>4237.7730000000001</v>
      </c>
      <c r="E51" s="88">
        <f t="shared" si="10"/>
        <v>4389.5529999999999</v>
      </c>
      <c r="F51" s="88">
        <f t="shared" si="10"/>
        <v>4118.4059999999999</v>
      </c>
      <c r="G51" s="88">
        <f t="shared" si="10"/>
        <v>4825.4819999999991</v>
      </c>
      <c r="H51" s="88">
        <f t="shared" si="10"/>
        <v>5697.0410000000002</v>
      </c>
      <c r="I51" s="88">
        <f t="shared" si="10"/>
        <v>6296.9290000000001</v>
      </c>
      <c r="J51" s="88">
        <f t="shared" si="10"/>
        <v>6683.1</v>
      </c>
      <c r="K51" s="88">
        <f t="shared" si="10"/>
        <v>6695.6660000000002</v>
      </c>
      <c r="L51" s="88">
        <f t="shared" si="10"/>
        <v>6856.87</v>
      </c>
      <c r="M51" s="88">
        <f t="shared" si="10"/>
        <v>7150.0940000000001</v>
      </c>
      <c r="N51" s="88">
        <f t="shared" si="10"/>
        <v>7331.7060000000001</v>
      </c>
      <c r="O51" s="88">
        <f t="shared" si="10"/>
        <v>7199.0550000000003</v>
      </c>
      <c r="P51" s="88">
        <f t="shared" si="10"/>
        <v>6882.3329999999996</v>
      </c>
      <c r="Q51" s="88">
        <f t="shared" si="10"/>
        <v>6218.0550000000003</v>
      </c>
      <c r="R51" s="88">
        <f t="shared" si="10"/>
        <v>5914.1769999999997</v>
      </c>
      <c r="S51" s="88">
        <f t="shared" si="10"/>
        <v>6015.0320000000002</v>
      </c>
      <c r="T51" s="88">
        <f t="shared" si="10"/>
        <v>6336.7780000000002</v>
      </c>
      <c r="U51" s="88">
        <f t="shared" si="10"/>
        <v>6764.4659999999994</v>
      </c>
      <c r="V51" s="88">
        <f t="shared" si="10"/>
        <v>6502.8809999999994</v>
      </c>
      <c r="W51" s="88">
        <f t="shared" si="10"/>
        <v>5746.7090000000007</v>
      </c>
      <c r="X51" s="88">
        <f t="shared" si="10"/>
        <v>5386.5510000000004</v>
      </c>
      <c r="Y51" s="88">
        <f t="shared" si="10"/>
        <v>5029.6630000000005</v>
      </c>
      <c r="Z51" s="89">
        <f t="shared" si="10"/>
        <v>0</v>
      </c>
      <c r="AA51" s="104">
        <f>SUM(B51:Z51)</f>
        <v>141202.27200000003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45397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154.39999999999998</v>
      </c>
      <c r="C4" s="18">
        <v>22.900000000000034</v>
      </c>
      <c r="D4" s="18">
        <v>-71.699999999999989</v>
      </c>
      <c r="E4" s="18">
        <v>-133.5</v>
      </c>
      <c r="F4" s="18">
        <v>-312.5</v>
      </c>
      <c r="G4" s="18">
        <v>91.6</v>
      </c>
      <c r="H4" s="18">
        <v>367.6</v>
      </c>
      <c r="I4" s="18">
        <v>620.4</v>
      </c>
      <c r="J4" s="18">
        <v>69.100000000000023</v>
      </c>
      <c r="K4" s="18">
        <v>273.3</v>
      </c>
      <c r="L4" s="18">
        <v>-82.600000000000023</v>
      </c>
      <c r="M4" s="18">
        <v>-49.299999999999955</v>
      </c>
      <c r="N4" s="18">
        <v>-295</v>
      </c>
      <c r="O4" s="18">
        <v>-295</v>
      </c>
      <c r="P4" s="18">
        <v>-243.79999999999995</v>
      </c>
      <c r="Q4" s="18">
        <v>-129.10000000000002</v>
      </c>
      <c r="R4" s="18">
        <v>-393.5</v>
      </c>
      <c r="S4" s="18">
        <v>32.199999999999989</v>
      </c>
      <c r="T4" s="18">
        <v>788.9</v>
      </c>
      <c r="U4" s="18">
        <v>715.3</v>
      </c>
      <c r="V4" s="18">
        <v>576.79999999999995</v>
      </c>
      <c r="W4" s="18">
        <v>290.2</v>
      </c>
      <c r="X4" s="18">
        <v>192.2</v>
      </c>
      <c r="Y4" s="18">
        <v>-4.3000000000000114</v>
      </c>
      <c r="Z4" s="19"/>
      <c r="AA4" s="111">
        <f>SUM(B4:Z4)</f>
        <v>2184.6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76.849999999999994</v>
      </c>
      <c r="C7" s="117">
        <v>76.61</v>
      </c>
      <c r="D7" s="117">
        <v>73.8</v>
      </c>
      <c r="E7" s="117">
        <v>74.14</v>
      </c>
      <c r="F7" s="117">
        <v>71.84</v>
      </c>
      <c r="G7" s="117">
        <v>82.5</v>
      </c>
      <c r="H7" s="117">
        <v>106.99</v>
      </c>
      <c r="I7" s="117">
        <v>83.93</v>
      </c>
      <c r="J7" s="117">
        <v>61.37</v>
      </c>
      <c r="K7" s="117">
        <v>83.17</v>
      </c>
      <c r="L7" s="117">
        <v>68.569999999999993</v>
      </c>
      <c r="M7" s="117">
        <v>35.950000000000003</v>
      </c>
      <c r="N7" s="117">
        <v>15</v>
      </c>
      <c r="O7" s="117">
        <v>11.37</v>
      </c>
      <c r="P7" s="117">
        <v>15.1</v>
      </c>
      <c r="Q7" s="117">
        <v>55.14</v>
      </c>
      <c r="R7" s="117">
        <v>85</v>
      </c>
      <c r="S7" s="117">
        <v>83.72</v>
      </c>
      <c r="T7" s="117">
        <v>79.84</v>
      </c>
      <c r="U7" s="117">
        <v>96.31</v>
      </c>
      <c r="V7" s="117">
        <v>79.760000000000005</v>
      </c>
      <c r="W7" s="117">
        <v>69.599999999999994</v>
      </c>
      <c r="X7" s="117">
        <v>66.08</v>
      </c>
      <c r="Y7" s="117">
        <v>54.11</v>
      </c>
      <c r="Z7" s="118"/>
      <c r="AA7" s="119">
        <f>IF(SUM(B7:Z7)&lt;&gt;0,AVERAGEIF(B7:Z7,"&lt;&gt;"""),"")</f>
        <v>66.947916666666643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>
        <v>345.6</v>
      </c>
      <c r="C13" s="129">
        <v>264.89999999999998</v>
      </c>
      <c r="D13" s="129">
        <v>390.9</v>
      </c>
      <c r="E13" s="129">
        <v>633.5</v>
      </c>
      <c r="F13" s="129">
        <v>343.9</v>
      </c>
      <c r="G13" s="129">
        <v>239.9</v>
      </c>
      <c r="H13" s="129"/>
      <c r="I13" s="129"/>
      <c r="J13" s="129">
        <v>430.9</v>
      </c>
      <c r="K13" s="129">
        <v>226.7</v>
      </c>
      <c r="L13" s="129">
        <v>582.6</v>
      </c>
      <c r="M13" s="129">
        <v>549.29999999999995</v>
      </c>
      <c r="N13" s="129">
        <v>795</v>
      </c>
      <c r="O13" s="129">
        <v>795</v>
      </c>
      <c r="P13" s="129">
        <v>743.8</v>
      </c>
      <c r="Q13" s="129">
        <v>629.1</v>
      </c>
      <c r="R13" s="129">
        <v>795</v>
      </c>
      <c r="S13" s="129">
        <v>467.8</v>
      </c>
      <c r="T13" s="129"/>
      <c r="U13" s="129"/>
      <c r="V13" s="129"/>
      <c r="W13" s="129">
        <v>209.8</v>
      </c>
      <c r="X13" s="129">
        <v>307.8</v>
      </c>
      <c r="Y13" s="130">
        <v>504.3</v>
      </c>
      <c r="Z13" s="131"/>
      <c r="AA13" s="132">
        <f t="shared" si="0"/>
        <v>9255.7999999999975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>
        <v>237.4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237.4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345.6</v>
      </c>
      <c r="C16" s="135">
        <f t="shared" si="1"/>
        <v>264.89999999999998</v>
      </c>
      <c r="D16" s="135">
        <f t="shared" si="1"/>
        <v>390.9</v>
      </c>
      <c r="E16" s="135">
        <f t="shared" si="1"/>
        <v>633.5</v>
      </c>
      <c r="F16" s="135">
        <f t="shared" si="1"/>
        <v>343.9</v>
      </c>
      <c r="G16" s="135">
        <f t="shared" si="1"/>
        <v>239.9</v>
      </c>
      <c r="H16" s="135">
        <f t="shared" si="1"/>
        <v>237.4</v>
      </c>
      <c r="I16" s="135">
        <f t="shared" si="1"/>
        <v>0</v>
      </c>
      <c r="J16" s="135">
        <f t="shared" si="1"/>
        <v>430.9</v>
      </c>
      <c r="K16" s="135">
        <f t="shared" si="1"/>
        <v>226.7</v>
      </c>
      <c r="L16" s="135">
        <f t="shared" si="1"/>
        <v>582.6</v>
      </c>
      <c r="M16" s="135">
        <f t="shared" si="1"/>
        <v>549.29999999999995</v>
      </c>
      <c r="N16" s="135">
        <f t="shared" si="1"/>
        <v>795</v>
      </c>
      <c r="O16" s="135">
        <f t="shared" si="1"/>
        <v>795</v>
      </c>
      <c r="P16" s="135">
        <f t="shared" si="1"/>
        <v>743.8</v>
      </c>
      <c r="Q16" s="135">
        <f t="shared" si="1"/>
        <v>629.1</v>
      </c>
      <c r="R16" s="135">
        <f t="shared" si="1"/>
        <v>795</v>
      </c>
      <c r="S16" s="135">
        <f t="shared" si="1"/>
        <v>467.8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209.8</v>
      </c>
      <c r="X16" s="135">
        <f t="shared" si="1"/>
        <v>307.8</v>
      </c>
      <c r="Y16" s="135">
        <f t="shared" si="1"/>
        <v>504.3</v>
      </c>
      <c r="Z16" s="136" t="str">
        <f t="shared" si="1"/>
        <v/>
      </c>
      <c r="AA16" s="90">
        <f t="shared" si="0"/>
        <v>9493.1999999999989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>
        <v>605</v>
      </c>
      <c r="I21" s="129">
        <v>120.4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>
        <v>288.89999999999998</v>
      </c>
      <c r="U21" s="129">
        <v>215.3</v>
      </c>
      <c r="V21" s="129">
        <v>76.8</v>
      </c>
      <c r="W21" s="129"/>
      <c r="X21" s="129"/>
      <c r="Y21" s="130"/>
      <c r="Z21" s="131"/>
      <c r="AA21" s="132">
        <f t="shared" si="2"/>
        <v>1306.3999999999999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>
        <v>500</v>
      </c>
      <c r="C23" s="133">
        <v>287.8</v>
      </c>
      <c r="D23" s="133">
        <v>319.2</v>
      </c>
      <c r="E23" s="133">
        <v>500</v>
      </c>
      <c r="F23" s="133">
        <v>31.4</v>
      </c>
      <c r="G23" s="133">
        <v>331.5</v>
      </c>
      <c r="H23" s="133"/>
      <c r="I23" s="133">
        <v>500</v>
      </c>
      <c r="J23" s="133">
        <v>500</v>
      </c>
      <c r="K23" s="133">
        <v>500</v>
      </c>
      <c r="L23" s="133">
        <v>500</v>
      </c>
      <c r="M23" s="133">
        <v>500</v>
      </c>
      <c r="N23" s="133">
        <v>500</v>
      </c>
      <c r="O23" s="133">
        <v>500</v>
      </c>
      <c r="P23" s="133">
        <v>500</v>
      </c>
      <c r="Q23" s="133">
        <v>500</v>
      </c>
      <c r="R23" s="133">
        <v>401.5</v>
      </c>
      <c r="S23" s="133">
        <v>500</v>
      </c>
      <c r="T23" s="133">
        <v>500</v>
      </c>
      <c r="U23" s="133">
        <v>500</v>
      </c>
      <c r="V23" s="133">
        <v>500</v>
      </c>
      <c r="W23" s="133">
        <v>500</v>
      </c>
      <c r="X23" s="133">
        <v>500</v>
      </c>
      <c r="Y23" s="133">
        <v>500</v>
      </c>
      <c r="Z23" s="131"/>
      <c r="AA23" s="132">
        <f t="shared" si="2"/>
        <v>10371.4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500</v>
      </c>
      <c r="C24" s="135">
        <f t="shared" si="3"/>
        <v>287.8</v>
      </c>
      <c r="D24" s="135">
        <f t="shared" si="3"/>
        <v>319.2</v>
      </c>
      <c r="E24" s="135">
        <f t="shared" si="3"/>
        <v>500</v>
      </c>
      <c r="F24" s="135">
        <f t="shared" si="3"/>
        <v>31.4</v>
      </c>
      <c r="G24" s="135">
        <f t="shared" si="3"/>
        <v>331.5</v>
      </c>
      <c r="H24" s="135">
        <f t="shared" si="3"/>
        <v>605</v>
      </c>
      <c r="I24" s="135">
        <f t="shared" si="3"/>
        <v>620.4</v>
      </c>
      <c r="J24" s="135">
        <f t="shared" si="3"/>
        <v>500</v>
      </c>
      <c r="K24" s="135">
        <f t="shared" si="3"/>
        <v>500</v>
      </c>
      <c r="L24" s="135">
        <f t="shared" si="3"/>
        <v>500</v>
      </c>
      <c r="M24" s="135">
        <f t="shared" si="3"/>
        <v>500</v>
      </c>
      <c r="N24" s="135">
        <f t="shared" si="3"/>
        <v>500</v>
      </c>
      <c r="O24" s="135">
        <f t="shared" si="3"/>
        <v>500</v>
      </c>
      <c r="P24" s="135">
        <f t="shared" si="3"/>
        <v>500</v>
      </c>
      <c r="Q24" s="135">
        <f t="shared" si="3"/>
        <v>500</v>
      </c>
      <c r="R24" s="135">
        <f t="shared" si="3"/>
        <v>401.5</v>
      </c>
      <c r="S24" s="135">
        <f t="shared" si="3"/>
        <v>500</v>
      </c>
      <c r="T24" s="135">
        <f t="shared" si="3"/>
        <v>788.9</v>
      </c>
      <c r="U24" s="135">
        <f t="shared" si="3"/>
        <v>715.3</v>
      </c>
      <c r="V24" s="135">
        <f t="shared" si="3"/>
        <v>576.79999999999995</v>
      </c>
      <c r="W24" s="135">
        <f t="shared" si="3"/>
        <v>500</v>
      </c>
      <c r="X24" s="135">
        <f t="shared" si="3"/>
        <v>500</v>
      </c>
      <c r="Y24" s="135">
        <f t="shared" si="3"/>
        <v>500</v>
      </c>
      <c r="Z24" s="136" t="str">
        <f t="shared" si="3"/>
        <v/>
      </c>
      <c r="AA24" s="90">
        <f t="shared" si="2"/>
        <v>11677.8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2024-04-14T11:11:04Z</dcterms:created>
  <dcterms:modified xsi:type="dcterms:W3CDTF">2024-04-14T11:11:06Z</dcterms:modified>
</cp:coreProperties>
</file>