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<sst xmlns="http://schemas.openxmlformats.org/spreadsheetml/2006/main" count="117" uniqueCount="53">
  <si>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28/03/2024 14:08:01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</si>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</sst>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313</c:v>
                </c:pt>
                <c:pt idx="15">
                  <c:v>20</c:v>
                </c:pt>
                <c:pt idx="16">
                  <c:v>247</c:v>
                </c:pt>
                <c:pt idx="17">
                  <c:v>308</c:v>
                </c:pt>
                <c:pt idx="18">
                  <c:v>308</c:v>
                </c:pt>
                <c:pt idx="19">
                  <c:v>308</c:v>
                </c:pt>
                <c:pt idx="20">
                  <c:v>308</c:v>
                </c:pt>
                <c:pt idx="21">
                  <c:v>308</c:v>
                </c:pt>
                <c:pt idx="22">
                  <c:v>308</c:v>
                </c:pt>
                <c:pt idx="23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1-4272-9EAC-2B9E00B5A2BB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88.5</c:v>
                </c:pt>
                <c:pt idx="1">
                  <c:v>88.5</c:v>
                </c:pt>
                <c:pt idx="2">
                  <c:v>88.5</c:v>
                </c:pt>
                <c:pt idx="3">
                  <c:v>88.5</c:v>
                </c:pt>
                <c:pt idx="4">
                  <c:v>88.5</c:v>
                </c:pt>
                <c:pt idx="5">
                  <c:v>114.5</c:v>
                </c:pt>
                <c:pt idx="6">
                  <c:v>205</c:v>
                </c:pt>
                <c:pt idx="7">
                  <c:v>217</c:v>
                </c:pt>
                <c:pt idx="8">
                  <c:v>229</c:v>
                </c:pt>
                <c:pt idx="9">
                  <c:v>235</c:v>
                </c:pt>
                <c:pt idx="10">
                  <c:v>234</c:v>
                </c:pt>
                <c:pt idx="11">
                  <c:v>238</c:v>
                </c:pt>
                <c:pt idx="12">
                  <c:v>239</c:v>
                </c:pt>
                <c:pt idx="13">
                  <c:v>231</c:v>
                </c:pt>
                <c:pt idx="14">
                  <c:v>243</c:v>
                </c:pt>
                <c:pt idx="15">
                  <c:v>259</c:v>
                </c:pt>
                <c:pt idx="16">
                  <c:v>194</c:v>
                </c:pt>
                <c:pt idx="17">
                  <c:v>231</c:v>
                </c:pt>
                <c:pt idx="18">
                  <c:v>230</c:v>
                </c:pt>
                <c:pt idx="19">
                  <c:v>207</c:v>
                </c:pt>
                <c:pt idx="20">
                  <c:v>179</c:v>
                </c:pt>
                <c:pt idx="21">
                  <c:v>154</c:v>
                </c:pt>
                <c:pt idx="22">
                  <c:v>124</c:v>
                </c:pt>
                <c:pt idx="23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81-4272-9EAC-2B9E00B5A2BB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1846.8890000000001</c:v>
                </c:pt>
                <c:pt idx="1">
                  <c:v>1822.9</c:v>
                </c:pt>
                <c:pt idx="2">
                  <c:v>1822.9</c:v>
                </c:pt>
                <c:pt idx="3">
                  <c:v>1872.9</c:v>
                </c:pt>
                <c:pt idx="4">
                  <c:v>2052.9</c:v>
                </c:pt>
                <c:pt idx="5">
                  <c:v>2311.9</c:v>
                </c:pt>
                <c:pt idx="6">
                  <c:v>2231.4370000000004</c:v>
                </c:pt>
                <c:pt idx="7">
                  <c:v>1396.9</c:v>
                </c:pt>
                <c:pt idx="8">
                  <c:v>727.9</c:v>
                </c:pt>
                <c:pt idx="9">
                  <c:v>652.9</c:v>
                </c:pt>
                <c:pt idx="10">
                  <c:v>652.9</c:v>
                </c:pt>
                <c:pt idx="11">
                  <c:v>652.9</c:v>
                </c:pt>
                <c:pt idx="12">
                  <c:v>652.9</c:v>
                </c:pt>
                <c:pt idx="13">
                  <c:v>652.9</c:v>
                </c:pt>
                <c:pt idx="14">
                  <c:v>722.9</c:v>
                </c:pt>
                <c:pt idx="15">
                  <c:v>1321.9</c:v>
                </c:pt>
                <c:pt idx="16">
                  <c:v>2415.6670000000004</c:v>
                </c:pt>
                <c:pt idx="17">
                  <c:v>3461.1460000000002</c:v>
                </c:pt>
                <c:pt idx="18">
                  <c:v>4033.4169999999999</c:v>
                </c:pt>
                <c:pt idx="19">
                  <c:v>4046.38</c:v>
                </c:pt>
                <c:pt idx="20">
                  <c:v>3973.1910000000003</c:v>
                </c:pt>
                <c:pt idx="21">
                  <c:v>3536.3440000000001</c:v>
                </c:pt>
                <c:pt idx="22">
                  <c:v>3240.1639999999998</c:v>
                </c:pt>
                <c:pt idx="23">
                  <c:v>2947.0410000000002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81-4272-9EAC-2B9E00B5A2BB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1411</c:v>
                </c:pt>
                <c:pt idx="1">
                  <c:v>1452</c:v>
                </c:pt>
                <c:pt idx="2">
                  <c:v>1449</c:v>
                </c:pt>
                <c:pt idx="3">
                  <c:v>1449</c:v>
                </c:pt>
                <c:pt idx="4">
                  <c:v>1459</c:v>
                </c:pt>
                <c:pt idx="5">
                  <c:v>1491</c:v>
                </c:pt>
                <c:pt idx="6">
                  <c:v>1482</c:v>
                </c:pt>
                <c:pt idx="7">
                  <c:v>1426</c:v>
                </c:pt>
                <c:pt idx="8">
                  <c:v>1383</c:v>
                </c:pt>
                <c:pt idx="9">
                  <c:v>963.8</c:v>
                </c:pt>
                <c:pt idx="10">
                  <c:v>910.7</c:v>
                </c:pt>
                <c:pt idx="11">
                  <c:v>585.23599999999999</c:v>
                </c:pt>
                <c:pt idx="12">
                  <c:v>523.29999999999995</c:v>
                </c:pt>
                <c:pt idx="13">
                  <c:v>767.5</c:v>
                </c:pt>
                <c:pt idx="14">
                  <c:v>996.8</c:v>
                </c:pt>
                <c:pt idx="15">
                  <c:v>1240</c:v>
                </c:pt>
                <c:pt idx="16">
                  <c:v>995.4</c:v>
                </c:pt>
                <c:pt idx="17">
                  <c:v>680</c:v>
                </c:pt>
                <c:pt idx="18">
                  <c:v>683</c:v>
                </c:pt>
                <c:pt idx="19">
                  <c:v>683</c:v>
                </c:pt>
                <c:pt idx="20">
                  <c:v>655</c:v>
                </c:pt>
                <c:pt idx="21">
                  <c:v>655</c:v>
                </c:pt>
                <c:pt idx="22">
                  <c:v>889.9</c:v>
                </c:pt>
                <c:pt idx="23">
                  <c:v>892.3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81-4272-9EAC-2B9E00B5A2BB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1016.366</c:v>
                </c:pt>
                <c:pt idx="1">
                  <c:v>1002.6000000000001</c:v>
                </c:pt>
                <c:pt idx="2">
                  <c:v>967.61999999999989</c:v>
                </c:pt>
                <c:pt idx="3">
                  <c:v>901.06999999999982</c:v>
                </c:pt>
                <c:pt idx="4">
                  <c:v>854.73099999999999</c:v>
                </c:pt>
                <c:pt idx="5">
                  <c:v>906.02700000000016</c:v>
                </c:pt>
                <c:pt idx="6">
                  <c:v>1589.0850000000003</c:v>
                </c:pt>
                <c:pt idx="7">
                  <c:v>2819.2569999999992</c:v>
                </c:pt>
                <c:pt idx="8">
                  <c:v>3931.627</c:v>
                </c:pt>
                <c:pt idx="9">
                  <c:v>4695.7409999999973</c:v>
                </c:pt>
                <c:pt idx="10">
                  <c:v>4931.0200000000013</c:v>
                </c:pt>
                <c:pt idx="11">
                  <c:v>5284.8369999999986</c:v>
                </c:pt>
                <c:pt idx="12">
                  <c:v>5168.3219999999983</c:v>
                </c:pt>
                <c:pt idx="13">
                  <c:v>4754.4470000000019</c:v>
                </c:pt>
                <c:pt idx="14">
                  <c:v>3998.2550000000006</c:v>
                </c:pt>
                <c:pt idx="15">
                  <c:v>2891.0319999999997</c:v>
                </c:pt>
                <c:pt idx="16">
                  <c:v>1596.0479999999998</c:v>
                </c:pt>
                <c:pt idx="17">
                  <c:v>714.86600000000021</c:v>
                </c:pt>
                <c:pt idx="18">
                  <c:v>551.78699999999992</c:v>
                </c:pt>
                <c:pt idx="19">
                  <c:v>580.61999999999989</c:v>
                </c:pt>
                <c:pt idx="20">
                  <c:v>591.47899999999993</c:v>
                </c:pt>
                <c:pt idx="21">
                  <c:v>578.33799999999997</c:v>
                </c:pt>
                <c:pt idx="22">
                  <c:v>613.23300000000017</c:v>
                </c:pt>
                <c:pt idx="23">
                  <c:v>621.89799999999991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81-4272-9EAC-2B9E00B5A2BB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45</c:v>
                </c:pt>
                <c:pt idx="1">
                  <c:v>47</c:v>
                </c:pt>
                <c:pt idx="2">
                  <c:v>51</c:v>
                </c:pt>
                <c:pt idx="3">
                  <c:v>56</c:v>
                </c:pt>
                <c:pt idx="4">
                  <c:v>58</c:v>
                </c:pt>
                <c:pt idx="5">
                  <c:v>60</c:v>
                </c:pt>
                <c:pt idx="6">
                  <c:v>68</c:v>
                </c:pt>
                <c:pt idx="7">
                  <c:v>79</c:v>
                </c:pt>
                <c:pt idx="8">
                  <c:v>86</c:v>
                </c:pt>
                <c:pt idx="9">
                  <c:v>88</c:v>
                </c:pt>
                <c:pt idx="10">
                  <c:v>88</c:v>
                </c:pt>
                <c:pt idx="11">
                  <c:v>87</c:v>
                </c:pt>
                <c:pt idx="12">
                  <c:v>83</c:v>
                </c:pt>
                <c:pt idx="13">
                  <c:v>74</c:v>
                </c:pt>
                <c:pt idx="14">
                  <c:v>61</c:v>
                </c:pt>
                <c:pt idx="15">
                  <c:v>45</c:v>
                </c:pt>
                <c:pt idx="16">
                  <c:v>26</c:v>
                </c:pt>
                <c:pt idx="17">
                  <c:v>15</c:v>
                </c:pt>
                <c:pt idx="18">
                  <c:v>13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81-4272-9EAC-2B9E00B5A2BB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91</c:v>
                </c:pt>
                <c:pt idx="6">
                  <c:v>91</c:v>
                </c:pt>
                <c:pt idx="7">
                  <c:v>104</c:v>
                </c:pt>
                <c:pt idx="8">
                  <c:v>91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4">
                  <c:v>38</c:v>
                </c:pt>
                <c:pt idx="15">
                  <c:v>103</c:v>
                </c:pt>
                <c:pt idx="16">
                  <c:v>189</c:v>
                </c:pt>
                <c:pt idx="17">
                  <c:v>661</c:v>
                </c:pt>
                <c:pt idx="18">
                  <c:v>1013</c:v>
                </c:pt>
                <c:pt idx="19">
                  <c:v>888</c:v>
                </c:pt>
                <c:pt idx="20">
                  <c:v>722</c:v>
                </c:pt>
                <c:pt idx="21">
                  <c:v>595</c:v>
                </c:pt>
                <c:pt idx="22">
                  <c:v>151</c:v>
                </c:pt>
                <c:pt idx="23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81-4272-9EAC-2B9E00B5A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4785.7549999999992</c:v>
                </c:pt>
                <c:pt idx="1">
                  <c:v>4478.0200000000013</c:v>
                </c:pt>
                <c:pt idx="2">
                  <c:v>4444.0510000000013</c:v>
                </c:pt>
                <c:pt idx="3">
                  <c:v>4432.4960000000001</c:v>
                </c:pt>
                <c:pt idx="4">
                  <c:v>4578.1750000000011</c:v>
                </c:pt>
                <c:pt idx="5">
                  <c:v>4974.4270000000015</c:v>
                </c:pt>
                <c:pt idx="6">
                  <c:v>5666.5219999999981</c:v>
                </c:pt>
                <c:pt idx="7">
                  <c:v>6042.157000000002</c:v>
                </c:pt>
                <c:pt idx="8">
                  <c:v>6448.505000000001</c:v>
                </c:pt>
                <c:pt idx="9">
                  <c:v>6661.4690000000028</c:v>
                </c:pt>
                <c:pt idx="10">
                  <c:v>6842.6130000000021</c:v>
                </c:pt>
                <c:pt idx="11">
                  <c:v>6873.9520000000011</c:v>
                </c:pt>
                <c:pt idx="12">
                  <c:v>6692.5380000000005</c:v>
                </c:pt>
                <c:pt idx="13">
                  <c:v>6479.8230000000012</c:v>
                </c:pt>
                <c:pt idx="14">
                  <c:v>6059.9749999999985</c:v>
                </c:pt>
                <c:pt idx="15">
                  <c:v>5879.9129999999996</c:v>
                </c:pt>
                <c:pt idx="16">
                  <c:v>5663.1209999999992</c:v>
                </c:pt>
                <c:pt idx="17">
                  <c:v>6071.06</c:v>
                </c:pt>
                <c:pt idx="18">
                  <c:v>6832.2230000000036</c:v>
                </c:pt>
                <c:pt idx="19">
                  <c:v>6725.9780000000001</c:v>
                </c:pt>
                <c:pt idx="20">
                  <c:v>6438.64</c:v>
                </c:pt>
                <c:pt idx="21">
                  <c:v>5833.6889999999985</c:v>
                </c:pt>
                <c:pt idx="22">
                  <c:v>5331.3180000000011</c:v>
                </c:pt>
                <c:pt idx="23">
                  <c:v>5020.2879999999996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881-4272-9EAC-2B9E00B5A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63.99</c:v>
                </c:pt>
                <c:pt idx="1">
                  <c:v>70</c:v>
                </c:pt>
                <c:pt idx="2">
                  <c:v>73.59</c:v>
                </c:pt>
                <c:pt idx="3">
                  <c:v>72.400000000000006</c:v>
                </c:pt>
                <c:pt idx="4">
                  <c:v>71.489999999999995</c:v>
                </c:pt>
                <c:pt idx="5">
                  <c:v>75</c:v>
                </c:pt>
                <c:pt idx="6">
                  <c:v>78.69</c:v>
                </c:pt>
                <c:pt idx="7">
                  <c:v>70.010000000000005</c:v>
                </c:pt>
                <c:pt idx="8">
                  <c:v>16.16</c:v>
                </c:pt>
                <c:pt idx="9">
                  <c:v>8.99</c:v>
                </c:pt>
                <c:pt idx="10">
                  <c:v>0.02</c:v>
                </c:pt>
                <c:pt idx="11">
                  <c:v>0.22</c:v>
                </c:pt>
                <c:pt idx="12">
                  <c:v>5.1100000000000003</c:v>
                </c:pt>
                <c:pt idx="13">
                  <c:v>9.86</c:v>
                </c:pt>
                <c:pt idx="14">
                  <c:v>13.44</c:v>
                </c:pt>
                <c:pt idx="15">
                  <c:v>21.45</c:v>
                </c:pt>
                <c:pt idx="16">
                  <c:v>69.61</c:v>
                </c:pt>
                <c:pt idx="17">
                  <c:v>76.680000000000007</c:v>
                </c:pt>
                <c:pt idx="18">
                  <c:v>94.79</c:v>
                </c:pt>
                <c:pt idx="19">
                  <c:v>105.41</c:v>
                </c:pt>
                <c:pt idx="20">
                  <c:v>87.4</c:v>
                </c:pt>
                <c:pt idx="21">
                  <c:v>78.239999999999995</c:v>
                </c:pt>
                <c:pt idx="22">
                  <c:v>75.89</c:v>
                </c:pt>
                <c:pt idx="23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881-4272-9EAC-2B9E00B5A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D37" sqref="AD37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45380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4785.755000000001</v>
      </c>
      <c r="C4" s="18">
        <v>4478</v>
      </c>
      <c r="D4" s="18">
        <v>4444.0199999999995</v>
      </c>
      <c r="E4" s="18">
        <v>4432.47</v>
      </c>
      <c r="F4" s="18">
        <v>4578.1310000000003</v>
      </c>
      <c r="G4" s="18">
        <v>4974.4270000000024</v>
      </c>
      <c r="H4" s="18">
        <v>5666.5219999999999</v>
      </c>
      <c r="I4" s="18">
        <v>6042.1570000000002</v>
      </c>
      <c r="J4" s="18">
        <v>6448.527</v>
      </c>
      <c r="K4" s="18">
        <v>6661.4409999999998</v>
      </c>
      <c r="L4" s="18">
        <v>6842.62</v>
      </c>
      <c r="M4" s="18">
        <v>6873.972999999999</v>
      </c>
      <c r="N4" s="18">
        <v>6692.5219999999972</v>
      </c>
      <c r="O4" s="18">
        <v>6479.8469999999998</v>
      </c>
      <c r="P4" s="18">
        <v>6059.954999999999</v>
      </c>
      <c r="Q4" s="18">
        <v>5879.9320000000007</v>
      </c>
      <c r="R4" s="18">
        <v>5663.1150000000016</v>
      </c>
      <c r="S4" s="18">
        <v>6071.0120000000015</v>
      </c>
      <c r="T4" s="18">
        <v>6832.2039999999988</v>
      </c>
      <c r="U4" s="18">
        <v>6726</v>
      </c>
      <c r="V4" s="18">
        <v>6438.6700000000019</v>
      </c>
      <c r="W4" s="18">
        <v>5833.6820000000016</v>
      </c>
      <c r="X4" s="18">
        <v>5331.2970000000005</v>
      </c>
      <c r="Y4" s="18">
        <v>5020.2390000000014</v>
      </c>
      <c r="Z4" s="19"/>
      <c r="AA4" s="20">
        <f>SUM(B4:Z4)</f>
        <v>139256.51800000001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63.99</v>
      </c>
      <c r="C7" s="28">
        <v>70</v>
      </c>
      <c r="D7" s="28">
        <v>73.59</v>
      </c>
      <c r="E7" s="28">
        <v>72.400000000000006</v>
      </c>
      <c r="F7" s="28">
        <v>71.489999999999995</v>
      </c>
      <c r="G7" s="28">
        <v>75</v>
      </c>
      <c r="H7" s="28">
        <v>78.69</v>
      </c>
      <c r="I7" s="28">
        <v>70.010000000000005</v>
      </c>
      <c r="J7" s="28">
        <v>16.16</v>
      </c>
      <c r="K7" s="28">
        <v>8.99</v>
      </c>
      <c r="L7" s="28">
        <v>0.02</v>
      </c>
      <c r="M7" s="28">
        <v>0.22</v>
      </c>
      <c r="N7" s="28">
        <v>5.1100000000000003</v>
      </c>
      <c r="O7" s="28">
        <v>9.86</v>
      </c>
      <c r="P7" s="28">
        <v>13.44</v>
      </c>
      <c r="Q7" s="28">
        <v>21.45</v>
      </c>
      <c r="R7" s="28">
        <v>69.61</v>
      </c>
      <c r="S7" s="28">
        <v>76.680000000000007</v>
      </c>
      <c r="T7" s="28">
        <v>94.79</v>
      </c>
      <c r="U7" s="28">
        <v>105.41</v>
      </c>
      <c r="V7" s="28">
        <v>87.4</v>
      </c>
      <c r="W7" s="28">
        <v>78.239999999999995</v>
      </c>
      <c r="X7" s="28">
        <v>75.89</v>
      </c>
      <c r="Y7" s="28">
        <v>70</v>
      </c>
      <c r="Z7" s="29"/>
      <c r="AA7" s="30">
        <f>IF(SUM(B7:Z7)&lt;&gt;0,AVERAGEIF(B7:Z7,"&lt;&gt;"""),"")</f>
        <v>54.518333333333345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313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>
        <v>20</v>
      </c>
      <c r="R10" s="42">
        <v>247</v>
      </c>
      <c r="S10" s="42">
        <v>308</v>
      </c>
      <c r="T10" s="42">
        <v>308</v>
      </c>
      <c r="U10" s="42">
        <v>308</v>
      </c>
      <c r="V10" s="42">
        <v>308</v>
      </c>
      <c r="W10" s="42">
        <v>308</v>
      </c>
      <c r="X10" s="42">
        <v>308</v>
      </c>
      <c r="Y10" s="42">
        <v>308</v>
      </c>
      <c r="Z10" s="43"/>
      <c r="AA10" s="44">
        <f t="shared" ref="AA10:AA15" si="0">SUM(B10:Z10)</f>
        <v>2736</v>
      </c>
    </row>
    <row r="11" spans="1:27" ht="24.95" customHeight="1" x14ac:dyDescent="0.2">
      <c r="A11" s="45" t="s">
        <v>7</v>
      </c>
      <c r="B11" s="46">
        <v>88.5</v>
      </c>
      <c r="C11" s="47">
        <v>88.5</v>
      </c>
      <c r="D11" s="47">
        <v>88.5</v>
      </c>
      <c r="E11" s="47">
        <v>88.5</v>
      </c>
      <c r="F11" s="47">
        <v>88.5</v>
      </c>
      <c r="G11" s="47">
        <v>114.5</v>
      </c>
      <c r="H11" s="47">
        <v>205</v>
      </c>
      <c r="I11" s="47">
        <v>217</v>
      </c>
      <c r="J11" s="47">
        <v>229</v>
      </c>
      <c r="K11" s="47">
        <v>235</v>
      </c>
      <c r="L11" s="47">
        <v>234</v>
      </c>
      <c r="M11" s="47">
        <v>238</v>
      </c>
      <c r="N11" s="47">
        <v>239</v>
      </c>
      <c r="O11" s="47">
        <v>231</v>
      </c>
      <c r="P11" s="47">
        <v>243</v>
      </c>
      <c r="Q11" s="47">
        <v>259</v>
      </c>
      <c r="R11" s="47">
        <v>194</v>
      </c>
      <c r="S11" s="47">
        <v>231</v>
      </c>
      <c r="T11" s="47">
        <v>230</v>
      </c>
      <c r="U11" s="47">
        <v>207</v>
      </c>
      <c r="V11" s="47">
        <v>179</v>
      </c>
      <c r="W11" s="47">
        <v>154</v>
      </c>
      <c r="X11" s="47">
        <v>124</v>
      </c>
      <c r="Y11" s="47">
        <v>121</v>
      </c>
      <c r="Z11" s="48"/>
      <c r="AA11" s="49">
        <f t="shared" si="0"/>
        <v>4327</v>
      </c>
    </row>
    <row r="12" spans="1:27" ht="24.95" customHeight="1" x14ac:dyDescent="0.2">
      <c r="A12" s="50" t="s">
        <v>8</v>
      </c>
      <c r="B12" s="51">
        <v>1846.8890000000001</v>
      </c>
      <c r="C12" s="52">
        <v>1822.9</v>
      </c>
      <c r="D12" s="52">
        <v>1822.9</v>
      </c>
      <c r="E12" s="52">
        <v>1872.9</v>
      </c>
      <c r="F12" s="52">
        <v>2052.9</v>
      </c>
      <c r="G12" s="52">
        <v>2311.9</v>
      </c>
      <c r="H12" s="52">
        <v>2231.4370000000004</v>
      </c>
      <c r="I12" s="52">
        <v>1396.9</v>
      </c>
      <c r="J12" s="52">
        <v>727.9</v>
      </c>
      <c r="K12" s="52">
        <v>652.9</v>
      </c>
      <c r="L12" s="52">
        <v>652.9</v>
      </c>
      <c r="M12" s="52">
        <v>652.9</v>
      </c>
      <c r="N12" s="52">
        <v>652.9</v>
      </c>
      <c r="O12" s="52">
        <v>652.9</v>
      </c>
      <c r="P12" s="52">
        <v>722.9</v>
      </c>
      <c r="Q12" s="52">
        <v>1321.9</v>
      </c>
      <c r="R12" s="52">
        <v>2415.6670000000004</v>
      </c>
      <c r="S12" s="52">
        <v>3461.1460000000002</v>
      </c>
      <c r="T12" s="52">
        <v>4033.4169999999999</v>
      </c>
      <c r="U12" s="52">
        <v>4046.38</v>
      </c>
      <c r="V12" s="52">
        <v>3973.1910000000003</v>
      </c>
      <c r="W12" s="52">
        <v>3536.3440000000001</v>
      </c>
      <c r="X12" s="52">
        <v>3240.1639999999998</v>
      </c>
      <c r="Y12" s="52">
        <v>2947.0410000000002</v>
      </c>
      <c r="Z12" s="53"/>
      <c r="AA12" s="54">
        <f t="shared" si="0"/>
        <v>49049.275999999998</v>
      </c>
    </row>
    <row r="13" spans="1:27" ht="24.95" customHeight="1" x14ac:dyDescent="0.2">
      <c r="A13" s="50" t="s">
        <v>9</v>
      </c>
      <c r="B13" s="51">
        <v>65</v>
      </c>
      <c r="C13" s="52">
        <v>65</v>
      </c>
      <c r="D13" s="52">
        <v>65</v>
      </c>
      <c r="E13" s="52">
        <v>65</v>
      </c>
      <c r="F13" s="52">
        <v>65</v>
      </c>
      <c r="G13" s="52">
        <v>91</v>
      </c>
      <c r="H13" s="52">
        <v>91</v>
      </c>
      <c r="I13" s="52">
        <v>104</v>
      </c>
      <c r="J13" s="52">
        <v>91</v>
      </c>
      <c r="K13" s="52">
        <v>26</v>
      </c>
      <c r="L13" s="52">
        <v>26</v>
      </c>
      <c r="M13" s="52">
        <v>26</v>
      </c>
      <c r="N13" s="52">
        <v>26</v>
      </c>
      <c r="O13" s="52"/>
      <c r="P13" s="52">
        <v>38</v>
      </c>
      <c r="Q13" s="52">
        <v>103</v>
      </c>
      <c r="R13" s="52">
        <v>189</v>
      </c>
      <c r="S13" s="52">
        <v>661</v>
      </c>
      <c r="T13" s="52">
        <v>1013</v>
      </c>
      <c r="U13" s="52">
        <v>888</v>
      </c>
      <c r="V13" s="52">
        <v>722</v>
      </c>
      <c r="W13" s="52">
        <v>595</v>
      </c>
      <c r="X13" s="52">
        <v>151</v>
      </c>
      <c r="Y13" s="52">
        <v>125</v>
      </c>
      <c r="Z13" s="53"/>
      <c r="AA13" s="54">
        <f t="shared" si="0"/>
        <v>5291</v>
      </c>
    </row>
    <row r="14" spans="1:27" ht="24.95" customHeight="1" x14ac:dyDescent="0.2">
      <c r="A14" s="55" t="s">
        <v>10</v>
      </c>
      <c r="B14" s="56">
        <v>1016.366</v>
      </c>
      <c r="C14" s="57">
        <v>1002.6000000000001</v>
      </c>
      <c r="D14" s="57">
        <v>967.61999999999989</v>
      </c>
      <c r="E14" s="57">
        <v>901.06999999999982</v>
      </c>
      <c r="F14" s="57">
        <v>854.73099999999999</v>
      </c>
      <c r="G14" s="57">
        <v>906.02700000000016</v>
      </c>
      <c r="H14" s="57">
        <v>1589.0850000000003</v>
      </c>
      <c r="I14" s="57">
        <v>2819.2569999999992</v>
      </c>
      <c r="J14" s="57">
        <v>3931.627</v>
      </c>
      <c r="K14" s="57">
        <v>4695.7409999999973</v>
      </c>
      <c r="L14" s="57">
        <v>4931.0200000000013</v>
      </c>
      <c r="M14" s="57">
        <v>5284.8369999999986</v>
      </c>
      <c r="N14" s="57">
        <v>5168.3219999999983</v>
      </c>
      <c r="O14" s="57">
        <v>4754.4470000000019</v>
      </c>
      <c r="P14" s="57">
        <v>3998.2550000000006</v>
      </c>
      <c r="Q14" s="57">
        <v>2891.0319999999997</v>
      </c>
      <c r="R14" s="57">
        <v>1596.0479999999998</v>
      </c>
      <c r="S14" s="57">
        <v>714.86600000000021</v>
      </c>
      <c r="T14" s="57">
        <v>551.78699999999992</v>
      </c>
      <c r="U14" s="57">
        <v>580.61999999999989</v>
      </c>
      <c r="V14" s="57">
        <v>591.47899999999993</v>
      </c>
      <c r="W14" s="57">
        <v>578.33799999999997</v>
      </c>
      <c r="X14" s="57">
        <v>613.23300000000017</v>
      </c>
      <c r="Y14" s="57">
        <v>621.89799999999991</v>
      </c>
      <c r="Z14" s="58"/>
      <c r="AA14" s="59">
        <f t="shared" si="0"/>
        <v>51560.305999999997</v>
      </c>
    </row>
    <row r="15" spans="1:27" ht="24.95" customHeight="1" x14ac:dyDescent="0.2">
      <c r="A15" s="55" t="s">
        <v>11</v>
      </c>
      <c r="B15" s="56">
        <v>45</v>
      </c>
      <c r="C15" s="57">
        <v>47</v>
      </c>
      <c r="D15" s="57">
        <v>51</v>
      </c>
      <c r="E15" s="57">
        <v>56</v>
      </c>
      <c r="F15" s="57">
        <v>58</v>
      </c>
      <c r="G15" s="57">
        <v>60</v>
      </c>
      <c r="H15" s="57">
        <v>68</v>
      </c>
      <c r="I15" s="57">
        <v>79</v>
      </c>
      <c r="J15" s="57">
        <v>86</v>
      </c>
      <c r="K15" s="57">
        <v>88</v>
      </c>
      <c r="L15" s="57">
        <v>88</v>
      </c>
      <c r="M15" s="57">
        <v>87</v>
      </c>
      <c r="N15" s="57">
        <v>83</v>
      </c>
      <c r="O15" s="57">
        <v>74</v>
      </c>
      <c r="P15" s="57">
        <v>61</v>
      </c>
      <c r="Q15" s="57">
        <v>45</v>
      </c>
      <c r="R15" s="57">
        <v>26</v>
      </c>
      <c r="S15" s="57">
        <v>15</v>
      </c>
      <c r="T15" s="57">
        <v>13</v>
      </c>
      <c r="U15" s="57">
        <v>13</v>
      </c>
      <c r="V15" s="57">
        <v>10</v>
      </c>
      <c r="W15" s="57">
        <v>7</v>
      </c>
      <c r="X15" s="57">
        <v>5</v>
      </c>
      <c r="Y15" s="57">
        <v>5</v>
      </c>
      <c r="Z15" s="58"/>
      <c r="AA15" s="59">
        <f t="shared" si="0"/>
        <v>1170</v>
      </c>
    </row>
    <row r="16" spans="1:27" ht="30" customHeight="1" thickBot="1" x14ac:dyDescent="0.25">
      <c r="A16" s="60" t="s">
        <v>12</v>
      </c>
      <c r="B16" s="61">
        <f>IF(LEN(B$2)&gt;0,SUM(B10:B15),"")</f>
        <v>3374.7550000000001</v>
      </c>
      <c r="C16" s="62">
        <f t="shared" ref="C16:Z16" si="1">IF(LEN(C$2)&gt;0,SUM(C10:C15),"")</f>
        <v>3026</v>
      </c>
      <c r="D16" s="62">
        <f t="shared" si="1"/>
        <v>2995.02</v>
      </c>
      <c r="E16" s="62">
        <f t="shared" si="1"/>
        <v>2983.47</v>
      </c>
      <c r="F16" s="62">
        <f t="shared" si="1"/>
        <v>3119.1310000000003</v>
      </c>
      <c r="G16" s="62">
        <f t="shared" si="1"/>
        <v>3483.4270000000001</v>
      </c>
      <c r="H16" s="62">
        <f t="shared" si="1"/>
        <v>4184.5220000000008</v>
      </c>
      <c r="I16" s="62">
        <f t="shared" si="1"/>
        <v>4616.1569999999992</v>
      </c>
      <c r="J16" s="62">
        <f t="shared" si="1"/>
        <v>5065.527</v>
      </c>
      <c r="K16" s="62">
        <f t="shared" si="1"/>
        <v>5697.6409999999969</v>
      </c>
      <c r="L16" s="62">
        <f t="shared" si="1"/>
        <v>5931.920000000001</v>
      </c>
      <c r="M16" s="62">
        <f t="shared" si="1"/>
        <v>6288.7369999999983</v>
      </c>
      <c r="N16" s="62">
        <f t="shared" si="1"/>
        <v>6169.2219999999979</v>
      </c>
      <c r="O16" s="62">
        <f t="shared" si="1"/>
        <v>5712.3470000000016</v>
      </c>
      <c r="P16" s="62">
        <f t="shared" si="1"/>
        <v>5063.1550000000007</v>
      </c>
      <c r="Q16" s="62">
        <f t="shared" si="1"/>
        <v>4639.9319999999998</v>
      </c>
      <c r="R16" s="62">
        <f t="shared" si="1"/>
        <v>4667.7150000000001</v>
      </c>
      <c r="S16" s="62">
        <f t="shared" si="1"/>
        <v>5391.0120000000006</v>
      </c>
      <c r="T16" s="62">
        <f t="shared" si="1"/>
        <v>6149.2039999999997</v>
      </c>
      <c r="U16" s="62">
        <f t="shared" si="1"/>
        <v>6043</v>
      </c>
      <c r="V16" s="62">
        <f t="shared" si="1"/>
        <v>5783.670000000001</v>
      </c>
      <c r="W16" s="62">
        <f t="shared" si="1"/>
        <v>5178.6819999999998</v>
      </c>
      <c r="X16" s="62">
        <f t="shared" si="1"/>
        <v>4441.3969999999999</v>
      </c>
      <c r="Y16" s="62">
        <f t="shared" si="1"/>
        <v>4127.9390000000003</v>
      </c>
      <c r="Z16" s="63" t="str">
        <f t="shared" si="1"/>
        <v/>
      </c>
      <c r="AA16" s="64">
        <f>SUM(AA10:AA15)</f>
        <v>114133.58199999999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1806.4</v>
      </c>
      <c r="C28" s="72">
        <v>1782.4</v>
      </c>
      <c r="D28" s="72">
        <v>1758.4</v>
      </c>
      <c r="E28" s="72">
        <v>1778.4</v>
      </c>
      <c r="F28" s="72">
        <v>1845.4</v>
      </c>
      <c r="G28" s="72">
        <v>1876.4</v>
      </c>
      <c r="H28" s="72">
        <v>2282.9</v>
      </c>
      <c r="I28" s="72">
        <v>2548.9</v>
      </c>
      <c r="J28" s="72">
        <v>2971.9</v>
      </c>
      <c r="K28" s="72">
        <v>3241.9</v>
      </c>
      <c r="L28" s="72">
        <v>3428.9</v>
      </c>
      <c r="M28" s="72">
        <v>3496.9</v>
      </c>
      <c r="N28" s="72">
        <v>3438.9</v>
      </c>
      <c r="O28" s="72">
        <v>3214.9</v>
      </c>
      <c r="P28" s="72">
        <v>2945.9</v>
      </c>
      <c r="Q28" s="72">
        <v>2555.9</v>
      </c>
      <c r="R28" s="72">
        <v>2361.9</v>
      </c>
      <c r="S28" s="72">
        <v>2286.9</v>
      </c>
      <c r="T28" s="72">
        <v>2674.9</v>
      </c>
      <c r="U28" s="72">
        <v>2544.9</v>
      </c>
      <c r="V28" s="72">
        <v>2358.9</v>
      </c>
      <c r="W28" s="72">
        <v>2240.9</v>
      </c>
      <c r="X28" s="72">
        <v>2104.9</v>
      </c>
      <c r="Y28" s="72">
        <v>2018.9</v>
      </c>
      <c r="Z28" s="73"/>
      <c r="AA28" s="74">
        <f>SUM(B28:Z28)</f>
        <v>59566.60000000002</v>
      </c>
    </row>
    <row r="29" spans="1:27" ht="24.95" customHeight="1" x14ac:dyDescent="0.2">
      <c r="A29" s="75" t="s">
        <v>23</v>
      </c>
      <c r="B29" s="76">
        <v>961.35500000000002</v>
      </c>
      <c r="C29" s="77">
        <v>1003.6</v>
      </c>
      <c r="D29" s="77">
        <v>993.62</v>
      </c>
      <c r="E29" s="77">
        <v>962.07</v>
      </c>
      <c r="F29" s="77">
        <v>960.73099999999999</v>
      </c>
      <c r="G29" s="77">
        <v>1067.027</v>
      </c>
      <c r="H29" s="77">
        <v>1552.6220000000001</v>
      </c>
      <c r="I29" s="77">
        <v>2127.2570000000001</v>
      </c>
      <c r="J29" s="77">
        <v>2695.627</v>
      </c>
      <c r="K29" s="77">
        <v>2993.741</v>
      </c>
      <c r="L29" s="77">
        <v>2937.02</v>
      </c>
      <c r="M29" s="77">
        <v>3185.873</v>
      </c>
      <c r="N29" s="77">
        <v>3159.3220000000001</v>
      </c>
      <c r="O29" s="77">
        <v>2973.4470000000001</v>
      </c>
      <c r="P29" s="77">
        <v>2615.2550000000001</v>
      </c>
      <c r="Q29" s="77">
        <v>2096.0320000000002</v>
      </c>
      <c r="R29" s="77">
        <v>1543.8150000000001</v>
      </c>
      <c r="S29" s="77">
        <v>1740.1120000000001</v>
      </c>
      <c r="T29" s="77">
        <v>1983.3040000000001</v>
      </c>
      <c r="U29" s="77">
        <v>2007.1</v>
      </c>
      <c r="V29" s="77">
        <v>1955.77</v>
      </c>
      <c r="W29" s="77">
        <v>1548.7819999999999</v>
      </c>
      <c r="X29" s="77">
        <v>1225.4970000000001</v>
      </c>
      <c r="Y29" s="77">
        <v>1020.039</v>
      </c>
      <c r="Z29" s="78"/>
      <c r="AA29" s="79">
        <f>SUM(B29:Z29)</f>
        <v>45309.017999999996</v>
      </c>
    </row>
    <row r="30" spans="1:27" ht="24.95" customHeight="1" x14ac:dyDescent="0.2">
      <c r="A30" s="82" t="s">
        <v>24</v>
      </c>
      <c r="B30" s="80">
        <v>1223</v>
      </c>
      <c r="C30" s="81">
        <v>897</v>
      </c>
      <c r="D30" s="81">
        <v>897</v>
      </c>
      <c r="E30" s="81">
        <v>897</v>
      </c>
      <c r="F30" s="81">
        <v>977</v>
      </c>
      <c r="G30" s="81">
        <v>1236</v>
      </c>
      <c r="H30" s="81">
        <v>1036</v>
      </c>
      <c r="I30" s="81">
        <v>571</v>
      </c>
      <c r="J30" s="81">
        <v>2</v>
      </c>
      <c r="K30" s="81">
        <v>2</v>
      </c>
      <c r="L30" s="81">
        <v>2</v>
      </c>
      <c r="M30" s="81">
        <v>2</v>
      </c>
      <c r="N30" s="81">
        <v>2</v>
      </c>
      <c r="O30" s="81">
        <v>2</v>
      </c>
      <c r="P30" s="81">
        <v>72</v>
      </c>
      <c r="Q30" s="81">
        <v>596</v>
      </c>
      <c r="R30" s="81">
        <v>1365</v>
      </c>
      <c r="S30" s="81">
        <v>2044</v>
      </c>
      <c r="T30" s="81">
        <v>2174</v>
      </c>
      <c r="U30" s="81">
        <v>2174</v>
      </c>
      <c r="V30" s="81">
        <v>2124</v>
      </c>
      <c r="W30" s="81">
        <v>2044</v>
      </c>
      <c r="X30" s="81">
        <v>1799</v>
      </c>
      <c r="Y30" s="81">
        <v>1749</v>
      </c>
      <c r="Z30" s="83"/>
      <c r="AA30" s="84">
        <f>SUM(B30:Z30)</f>
        <v>23887</v>
      </c>
    </row>
    <row r="31" spans="1:27" ht="30" customHeight="1" thickBot="1" x14ac:dyDescent="0.25">
      <c r="A31" s="60" t="s">
        <v>25</v>
      </c>
      <c r="B31" s="61">
        <f>IF(LEN(B$2)&gt;0,SUM(B28:B30),"")</f>
        <v>3990.7550000000001</v>
      </c>
      <c r="C31" s="62">
        <f t="shared" ref="C31:Z31" si="4">IF(LEN(C$2)&gt;0,SUM(C28:C30),"")</f>
        <v>3683</v>
      </c>
      <c r="D31" s="62">
        <f t="shared" si="4"/>
        <v>3649.02</v>
      </c>
      <c r="E31" s="62">
        <f t="shared" si="4"/>
        <v>3637.4700000000003</v>
      </c>
      <c r="F31" s="62">
        <f t="shared" si="4"/>
        <v>3783.1310000000003</v>
      </c>
      <c r="G31" s="62">
        <f t="shared" si="4"/>
        <v>4179.4269999999997</v>
      </c>
      <c r="H31" s="62">
        <f t="shared" si="4"/>
        <v>4871.5219999999999</v>
      </c>
      <c r="I31" s="62">
        <f t="shared" si="4"/>
        <v>5247.1570000000002</v>
      </c>
      <c r="J31" s="62">
        <f t="shared" si="4"/>
        <v>5669.527</v>
      </c>
      <c r="K31" s="62">
        <f t="shared" si="4"/>
        <v>6237.6409999999996</v>
      </c>
      <c r="L31" s="62">
        <f t="shared" si="4"/>
        <v>6367.92</v>
      </c>
      <c r="M31" s="62">
        <f t="shared" si="4"/>
        <v>6684.7730000000001</v>
      </c>
      <c r="N31" s="62">
        <f t="shared" si="4"/>
        <v>6600.2219999999998</v>
      </c>
      <c r="O31" s="62">
        <f t="shared" si="4"/>
        <v>6190.3469999999998</v>
      </c>
      <c r="P31" s="62">
        <f t="shared" si="4"/>
        <v>5633.1550000000007</v>
      </c>
      <c r="Q31" s="62">
        <f t="shared" si="4"/>
        <v>5247.9320000000007</v>
      </c>
      <c r="R31" s="62">
        <f t="shared" si="4"/>
        <v>5270.7150000000001</v>
      </c>
      <c r="S31" s="62">
        <f t="shared" si="4"/>
        <v>6071.0120000000006</v>
      </c>
      <c r="T31" s="62">
        <f t="shared" si="4"/>
        <v>6832.2039999999997</v>
      </c>
      <c r="U31" s="62">
        <f t="shared" si="4"/>
        <v>6726</v>
      </c>
      <c r="V31" s="62">
        <f t="shared" si="4"/>
        <v>6438.67</v>
      </c>
      <c r="W31" s="62">
        <f t="shared" si="4"/>
        <v>5833.6819999999998</v>
      </c>
      <c r="X31" s="62">
        <f t="shared" si="4"/>
        <v>5129.3969999999999</v>
      </c>
      <c r="Y31" s="62">
        <f t="shared" si="4"/>
        <v>4787.9390000000003</v>
      </c>
      <c r="Z31" s="63" t="str">
        <f t="shared" si="4"/>
        <v/>
      </c>
      <c r="AA31" s="64">
        <f>SUM(AA28:AA30)</f>
        <v>128762.61800000002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335</v>
      </c>
      <c r="C34" s="95">
        <v>342</v>
      </c>
      <c r="D34" s="95">
        <v>339</v>
      </c>
      <c r="E34" s="95">
        <v>339</v>
      </c>
      <c r="F34" s="95">
        <v>340</v>
      </c>
      <c r="G34" s="95">
        <v>342</v>
      </c>
      <c r="H34" s="95">
        <v>342</v>
      </c>
      <c r="I34" s="95">
        <v>296</v>
      </c>
      <c r="J34" s="95">
        <v>280</v>
      </c>
      <c r="K34" s="95">
        <v>213</v>
      </c>
      <c r="L34" s="95">
        <v>172</v>
      </c>
      <c r="M34" s="95">
        <v>123</v>
      </c>
      <c r="N34" s="95">
        <v>131</v>
      </c>
      <c r="O34" s="95">
        <v>180</v>
      </c>
      <c r="P34" s="95">
        <v>256</v>
      </c>
      <c r="Q34" s="95">
        <v>293</v>
      </c>
      <c r="R34" s="95">
        <v>288</v>
      </c>
      <c r="S34" s="95">
        <v>325</v>
      </c>
      <c r="T34" s="95">
        <v>328</v>
      </c>
      <c r="U34" s="95">
        <v>328</v>
      </c>
      <c r="V34" s="95">
        <v>300</v>
      </c>
      <c r="W34" s="95">
        <v>300</v>
      </c>
      <c r="X34" s="95">
        <v>333</v>
      </c>
      <c r="Y34" s="95">
        <v>305</v>
      </c>
      <c r="Z34" s="96"/>
      <c r="AA34" s="74">
        <f t="shared" ref="AA34:AA39" si="5">SUM(B34:Z34)</f>
        <v>6830</v>
      </c>
    </row>
    <row r="35" spans="1:27" ht="24.95" customHeight="1" x14ac:dyDescent="0.2">
      <c r="A35" s="97" t="s">
        <v>28</v>
      </c>
      <c r="B35" s="98">
        <v>266</v>
      </c>
      <c r="C35" s="99">
        <v>300</v>
      </c>
      <c r="D35" s="99">
        <v>300</v>
      </c>
      <c r="E35" s="99">
        <v>300</v>
      </c>
      <c r="F35" s="99">
        <v>300</v>
      </c>
      <c r="G35" s="99">
        <v>300</v>
      </c>
      <c r="H35" s="99">
        <v>300</v>
      </c>
      <c r="I35" s="99">
        <v>300</v>
      </c>
      <c r="J35" s="99">
        <v>309</v>
      </c>
      <c r="K35" s="99">
        <v>317</v>
      </c>
      <c r="L35" s="99">
        <v>254</v>
      </c>
      <c r="M35" s="99">
        <v>263.036</v>
      </c>
      <c r="N35" s="99">
        <v>290</v>
      </c>
      <c r="O35" s="99">
        <v>288</v>
      </c>
      <c r="P35" s="99">
        <v>304</v>
      </c>
      <c r="Q35" s="99">
        <v>300</v>
      </c>
      <c r="R35" s="99">
        <v>300</v>
      </c>
      <c r="S35" s="99">
        <v>300</v>
      </c>
      <c r="T35" s="99">
        <v>300</v>
      </c>
      <c r="U35" s="99">
        <v>300</v>
      </c>
      <c r="V35" s="99">
        <v>300</v>
      </c>
      <c r="W35" s="99">
        <v>300</v>
      </c>
      <c r="X35" s="99">
        <v>300</v>
      </c>
      <c r="Y35" s="99">
        <v>300</v>
      </c>
      <c r="Z35" s="100"/>
      <c r="AA35" s="79">
        <f t="shared" si="5"/>
        <v>7091.0360000000001</v>
      </c>
    </row>
    <row r="36" spans="1:27" ht="24.95" customHeight="1" x14ac:dyDescent="0.2">
      <c r="A36" s="97" t="s">
        <v>29</v>
      </c>
      <c r="B36" s="98">
        <v>800</v>
      </c>
      <c r="C36" s="99">
        <v>800</v>
      </c>
      <c r="D36" s="99">
        <v>800</v>
      </c>
      <c r="E36" s="99">
        <v>800</v>
      </c>
      <c r="F36" s="99">
        <v>800</v>
      </c>
      <c r="G36" s="99">
        <v>800</v>
      </c>
      <c r="H36" s="99">
        <v>800</v>
      </c>
      <c r="I36" s="99">
        <v>800</v>
      </c>
      <c r="J36" s="99">
        <v>784</v>
      </c>
      <c r="K36" s="99">
        <v>428.8</v>
      </c>
      <c r="L36" s="99">
        <v>479.7</v>
      </c>
      <c r="M36" s="99">
        <v>194.2</v>
      </c>
      <c r="N36" s="99">
        <v>97.3</v>
      </c>
      <c r="O36" s="99">
        <v>294.5</v>
      </c>
      <c r="P36" s="99">
        <v>431.8</v>
      </c>
      <c r="Q36" s="99">
        <v>637</v>
      </c>
      <c r="R36" s="99">
        <v>397.4</v>
      </c>
      <c r="S36" s="99">
        <v>5</v>
      </c>
      <c r="T36" s="99">
        <v>5</v>
      </c>
      <c r="U36" s="99">
        <v>5</v>
      </c>
      <c r="V36" s="99">
        <v>5</v>
      </c>
      <c r="W36" s="99">
        <v>5</v>
      </c>
      <c r="X36" s="99">
        <v>206.9</v>
      </c>
      <c r="Y36" s="99">
        <v>237.3</v>
      </c>
      <c r="Z36" s="100"/>
      <c r="AA36" s="79">
        <f t="shared" si="5"/>
        <v>10613.899999999998</v>
      </c>
    </row>
    <row r="37" spans="1:27" ht="24.95" customHeight="1" x14ac:dyDescent="0.2">
      <c r="A37" s="97" t="s">
        <v>30</v>
      </c>
      <c r="B37" s="98">
        <v>10</v>
      </c>
      <c r="C37" s="99">
        <v>10</v>
      </c>
      <c r="D37" s="99">
        <v>10</v>
      </c>
      <c r="E37" s="99">
        <v>10</v>
      </c>
      <c r="F37" s="99">
        <v>19</v>
      </c>
      <c r="G37" s="99">
        <v>49</v>
      </c>
      <c r="H37" s="99">
        <v>40</v>
      </c>
      <c r="I37" s="99">
        <v>30</v>
      </c>
      <c r="J37" s="99">
        <v>10</v>
      </c>
      <c r="K37" s="99">
        <v>5</v>
      </c>
      <c r="L37" s="99">
        <v>5</v>
      </c>
      <c r="M37" s="99">
        <v>5</v>
      </c>
      <c r="N37" s="99">
        <v>5</v>
      </c>
      <c r="O37" s="99">
        <v>5</v>
      </c>
      <c r="P37" s="99">
        <v>5</v>
      </c>
      <c r="Q37" s="99">
        <v>10</v>
      </c>
      <c r="R37" s="99">
        <v>10</v>
      </c>
      <c r="S37" s="99">
        <v>50</v>
      </c>
      <c r="T37" s="99">
        <v>50</v>
      </c>
      <c r="U37" s="99">
        <v>50</v>
      </c>
      <c r="V37" s="99">
        <v>50</v>
      </c>
      <c r="W37" s="99">
        <v>50</v>
      </c>
      <c r="X37" s="99">
        <v>50</v>
      </c>
      <c r="Y37" s="99">
        <v>50</v>
      </c>
      <c r="Z37" s="100"/>
      <c r="AA37" s="79">
        <f t="shared" si="5"/>
        <v>588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1411</v>
      </c>
      <c r="C39" s="88">
        <f t="shared" si="6"/>
        <v>1452</v>
      </c>
      <c r="D39" s="88">
        <f t="shared" si="6"/>
        <v>1449</v>
      </c>
      <c r="E39" s="88">
        <f t="shared" si="6"/>
        <v>1449</v>
      </c>
      <c r="F39" s="88">
        <f t="shared" si="6"/>
        <v>1459</v>
      </c>
      <c r="G39" s="88">
        <f t="shared" si="6"/>
        <v>1491</v>
      </c>
      <c r="H39" s="88">
        <f t="shared" si="6"/>
        <v>1482</v>
      </c>
      <c r="I39" s="88">
        <f t="shared" si="6"/>
        <v>1426</v>
      </c>
      <c r="J39" s="88">
        <f t="shared" si="6"/>
        <v>1383</v>
      </c>
      <c r="K39" s="88">
        <f t="shared" si="6"/>
        <v>963.8</v>
      </c>
      <c r="L39" s="88">
        <f t="shared" si="6"/>
        <v>910.7</v>
      </c>
      <c r="M39" s="88">
        <f t="shared" si="6"/>
        <v>585.23599999999999</v>
      </c>
      <c r="N39" s="88">
        <f t="shared" si="6"/>
        <v>523.29999999999995</v>
      </c>
      <c r="O39" s="88">
        <f t="shared" si="6"/>
        <v>767.5</v>
      </c>
      <c r="P39" s="88">
        <f t="shared" si="6"/>
        <v>996.8</v>
      </c>
      <c r="Q39" s="88">
        <f t="shared" si="6"/>
        <v>1240</v>
      </c>
      <c r="R39" s="88">
        <f t="shared" si="6"/>
        <v>995.4</v>
      </c>
      <c r="S39" s="88">
        <f t="shared" si="6"/>
        <v>680</v>
      </c>
      <c r="T39" s="88">
        <f t="shared" si="6"/>
        <v>683</v>
      </c>
      <c r="U39" s="88">
        <f t="shared" si="6"/>
        <v>683</v>
      </c>
      <c r="V39" s="88">
        <f t="shared" si="6"/>
        <v>655</v>
      </c>
      <c r="W39" s="88">
        <f t="shared" si="6"/>
        <v>655</v>
      </c>
      <c r="X39" s="88">
        <f t="shared" si="6"/>
        <v>889.9</v>
      </c>
      <c r="Y39" s="88">
        <f t="shared" si="6"/>
        <v>892.3</v>
      </c>
      <c r="Z39" s="89" t="str">
        <f t="shared" si="6"/>
        <v/>
      </c>
      <c r="AA39" s="90">
        <f t="shared" si="5"/>
        <v>25122.936000000002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>
        <v>795</v>
      </c>
      <c r="C44" s="99">
        <v>795</v>
      </c>
      <c r="D44" s="99">
        <v>795</v>
      </c>
      <c r="E44" s="99">
        <v>795</v>
      </c>
      <c r="F44" s="99">
        <v>795</v>
      </c>
      <c r="G44" s="99">
        <v>795</v>
      </c>
      <c r="H44" s="99">
        <v>795</v>
      </c>
      <c r="I44" s="99">
        <v>795</v>
      </c>
      <c r="J44" s="99">
        <v>779</v>
      </c>
      <c r="K44" s="99">
        <v>423.8</v>
      </c>
      <c r="L44" s="99">
        <v>474.7</v>
      </c>
      <c r="M44" s="99">
        <v>189.2</v>
      </c>
      <c r="N44" s="99">
        <v>92.3</v>
      </c>
      <c r="O44" s="99">
        <v>289.5</v>
      </c>
      <c r="P44" s="99">
        <v>426.8</v>
      </c>
      <c r="Q44" s="99">
        <v>632</v>
      </c>
      <c r="R44" s="99">
        <v>392.4</v>
      </c>
      <c r="S44" s="99"/>
      <c r="T44" s="99"/>
      <c r="U44" s="99"/>
      <c r="V44" s="99"/>
      <c r="W44" s="99"/>
      <c r="X44" s="99">
        <v>201.9</v>
      </c>
      <c r="Y44" s="99">
        <v>232.3</v>
      </c>
      <c r="Z44" s="100"/>
      <c r="AA44" s="79">
        <f t="shared" si="7"/>
        <v>10493.899999999998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795</v>
      </c>
      <c r="C48" s="88">
        <f t="shared" ref="C48:Z48" si="8">IF(LEN(C$2)&gt;0,SUM(C42:C47),"")</f>
        <v>795</v>
      </c>
      <c r="D48" s="88">
        <f t="shared" si="8"/>
        <v>795</v>
      </c>
      <c r="E48" s="88">
        <f t="shared" si="8"/>
        <v>795</v>
      </c>
      <c r="F48" s="88">
        <f t="shared" si="8"/>
        <v>795</v>
      </c>
      <c r="G48" s="88">
        <f t="shared" si="8"/>
        <v>795</v>
      </c>
      <c r="H48" s="88">
        <f t="shared" si="8"/>
        <v>795</v>
      </c>
      <c r="I48" s="88">
        <f t="shared" si="8"/>
        <v>795</v>
      </c>
      <c r="J48" s="88">
        <f t="shared" si="8"/>
        <v>779</v>
      </c>
      <c r="K48" s="88">
        <f t="shared" si="8"/>
        <v>423.8</v>
      </c>
      <c r="L48" s="88">
        <f t="shared" si="8"/>
        <v>474.7</v>
      </c>
      <c r="M48" s="88">
        <f t="shared" si="8"/>
        <v>189.2</v>
      </c>
      <c r="N48" s="88">
        <f t="shared" si="8"/>
        <v>92.3</v>
      </c>
      <c r="O48" s="88">
        <f t="shared" si="8"/>
        <v>289.5</v>
      </c>
      <c r="P48" s="88">
        <f t="shared" si="8"/>
        <v>426.8</v>
      </c>
      <c r="Q48" s="88">
        <f t="shared" si="8"/>
        <v>632</v>
      </c>
      <c r="R48" s="88">
        <f t="shared" si="8"/>
        <v>392.4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201.9</v>
      </c>
      <c r="Y48" s="88">
        <f t="shared" si="8"/>
        <v>232.3</v>
      </c>
      <c r="Z48" s="89" t="str">
        <f t="shared" si="8"/>
        <v/>
      </c>
      <c r="AA48" s="90">
        <f t="shared" si="7"/>
        <v>10493.899999999998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4785.7550000000001</v>
      </c>
      <c r="C51" s="88">
        <f t="shared" si="10"/>
        <v>4478</v>
      </c>
      <c r="D51" s="88">
        <f t="shared" si="10"/>
        <v>4444.0200000000004</v>
      </c>
      <c r="E51" s="88">
        <f t="shared" si="10"/>
        <v>4432.4699999999993</v>
      </c>
      <c r="F51" s="88">
        <f t="shared" si="10"/>
        <v>4578.1310000000003</v>
      </c>
      <c r="G51" s="88">
        <f t="shared" si="10"/>
        <v>4974.4269999999997</v>
      </c>
      <c r="H51" s="88">
        <f t="shared" si="10"/>
        <v>5666.5220000000008</v>
      </c>
      <c r="I51" s="88">
        <f t="shared" si="10"/>
        <v>6042.1569999999992</v>
      </c>
      <c r="J51" s="88">
        <f t="shared" si="10"/>
        <v>6448.527</v>
      </c>
      <c r="K51" s="88">
        <f t="shared" si="10"/>
        <v>6661.4409999999971</v>
      </c>
      <c r="L51" s="88">
        <f t="shared" si="10"/>
        <v>6842.6200000000008</v>
      </c>
      <c r="M51" s="88">
        <f t="shared" si="10"/>
        <v>6873.9729999999981</v>
      </c>
      <c r="N51" s="88">
        <f t="shared" si="10"/>
        <v>6692.5219999999981</v>
      </c>
      <c r="O51" s="88">
        <f t="shared" si="10"/>
        <v>6479.8470000000016</v>
      </c>
      <c r="P51" s="88">
        <f t="shared" si="10"/>
        <v>6059.9550000000008</v>
      </c>
      <c r="Q51" s="88">
        <f t="shared" si="10"/>
        <v>5879.9319999999998</v>
      </c>
      <c r="R51" s="88">
        <f t="shared" si="10"/>
        <v>5663.1149999999998</v>
      </c>
      <c r="S51" s="88">
        <f t="shared" si="10"/>
        <v>6071.0120000000006</v>
      </c>
      <c r="T51" s="88">
        <f t="shared" si="10"/>
        <v>6832.2039999999997</v>
      </c>
      <c r="U51" s="88">
        <f t="shared" si="10"/>
        <v>6726</v>
      </c>
      <c r="V51" s="88">
        <f t="shared" si="10"/>
        <v>6438.670000000001</v>
      </c>
      <c r="W51" s="88">
        <f t="shared" si="10"/>
        <v>5833.6819999999998</v>
      </c>
      <c r="X51" s="88">
        <f t="shared" si="10"/>
        <v>5331.2969999999996</v>
      </c>
      <c r="Y51" s="88">
        <f t="shared" si="10"/>
        <v>5020.2390000000005</v>
      </c>
      <c r="Z51" s="89" t="str">
        <f t="shared" si="10"/>
        <v/>
      </c>
      <c r="AA51" s="104">
        <f>SUM(B51:Z51)</f>
        <v>139256.51800000001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45380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4785.7549999999992</v>
      </c>
      <c r="C4" s="18">
        <v>4478.0200000000013</v>
      </c>
      <c r="D4" s="18">
        <v>4444.0510000000013</v>
      </c>
      <c r="E4" s="18">
        <v>4432.4960000000001</v>
      </c>
      <c r="F4" s="18">
        <v>4578.1750000000011</v>
      </c>
      <c r="G4" s="18">
        <v>4974.4270000000015</v>
      </c>
      <c r="H4" s="18">
        <v>5666.5219999999981</v>
      </c>
      <c r="I4" s="18">
        <v>6042.157000000002</v>
      </c>
      <c r="J4" s="18">
        <v>6448.505000000001</v>
      </c>
      <c r="K4" s="18">
        <v>6661.4690000000028</v>
      </c>
      <c r="L4" s="18">
        <v>6842.6130000000021</v>
      </c>
      <c r="M4" s="18">
        <v>6873.9520000000011</v>
      </c>
      <c r="N4" s="18">
        <v>6692.5380000000005</v>
      </c>
      <c r="O4" s="18">
        <v>6479.8230000000012</v>
      </c>
      <c r="P4" s="18">
        <v>6059.9749999999985</v>
      </c>
      <c r="Q4" s="18">
        <v>5879.9129999999996</v>
      </c>
      <c r="R4" s="18">
        <v>5663.1209999999992</v>
      </c>
      <c r="S4" s="18">
        <v>6071.06</v>
      </c>
      <c r="T4" s="18">
        <v>6832.2230000000036</v>
      </c>
      <c r="U4" s="18">
        <v>6725.9780000000001</v>
      </c>
      <c r="V4" s="18">
        <v>6438.64</v>
      </c>
      <c r="W4" s="18">
        <v>5833.6889999999985</v>
      </c>
      <c r="X4" s="18">
        <v>5331.3180000000011</v>
      </c>
      <c r="Y4" s="18">
        <v>5020.2879999999996</v>
      </c>
      <c r="Z4" s="19"/>
      <c r="AA4" s="20">
        <f>SUM(B4:Z4)</f>
        <v>139256.70800000004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63.99</v>
      </c>
      <c r="C7" s="28">
        <v>70</v>
      </c>
      <c r="D7" s="28">
        <v>73.59</v>
      </c>
      <c r="E7" s="28">
        <v>72.400000000000006</v>
      </c>
      <c r="F7" s="28">
        <v>71.489999999999995</v>
      </c>
      <c r="G7" s="28">
        <v>75</v>
      </c>
      <c r="H7" s="28">
        <v>78.69</v>
      </c>
      <c r="I7" s="28">
        <v>70.010000000000005</v>
      </c>
      <c r="J7" s="28">
        <v>16.16</v>
      </c>
      <c r="K7" s="28">
        <v>8.99</v>
      </c>
      <c r="L7" s="28">
        <v>0.02</v>
      </c>
      <c r="M7" s="28">
        <v>0.22</v>
      </c>
      <c r="N7" s="28">
        <v>5.1100000000000003</v>
      </c>
      <c r="O7" s="28">
        <v>9.86</v>
      </c>
      <c r="P7" s="28">
        <v>13.44</v>
      </c>
      <c r="Q7" s="28">
        <v>21.45</v>
      </c>
      <c r="R7" s="28">
        <v>69.61</v>
      </c>
      <c r="S7" s="28">
        <v>76.680000000000007</v>
      </c>
      <c r="T7" s="28">
        <v>94.79</v>
      </c>
      <c r="U7" s="28">
        <v>105.41</v>
      </c>
      <c r="V7" s="28">
        <v>87.4</v>
      </c>
      <c r="W7" s="28">
        <v>78.239999999999995</v>
      </c>
      <c r="X7" s="28">
        <v>75.89</v>
      </c>
      <c r="Y7" s="28">
        <v>70</v>
      </c>
      <c r="Z7" s="29"/>
      <c r="AA7" s="30">
        <f>IF(SUM(B7:Z7)&lt;&gt;0,AVERAGEIF(B7:Z7,"&lt;&gt;"""),"")</f>
        <v>54.518333333333345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970.21699999999998</v>
      </c>
      <c r="C19" s="72">
        <v>948.00400000000002</v>
      </c>
      <c r="D19" s="72">
        <v>949.37</v>
      </c>
      <c r="E19" s="72">
        <v>946.68899999999996</v>
      </c>
      <c r="F19" s="72">
        <v>931.28</v>
      </c>
      <c r="G19" s="72">
        <v>910.12299999999993</v>
      </c>
      <c r="H19" s="72">
        <v>912.8130000000001</v>
      </c>
      <c r="I19" s="72">
        <v>911.1690000000001</v>
      </c>
      <c r="J19" s="72">
        <v>911.39200000000005</v>
      </c>
      <c r="K19" s="72">
        <v>862.00200000000007</v>
      </c>
      <c r="L19" s="72">
        <v>814.88499999999999</v>
      </c>
      <c r="M19" s="72">
        <v>792.49399999999991</v>
      </c>
      <c r="N19" s="72">
        <v>813.41600000000005</v>
      </c>
      <c r="O19" s="72">
        <v>803.32800000000009</v>
      </c>
      <c r="P19" s="72">
        <v>766.90100000000007</v>
      </c>
      <c r="Q19" s="72">
        <v>771.12100000000009</v>
      </c>
      <c r="R19" s="72">
        <v>760.46900000000005</v>
      </c>
      <c r="S19" s="72">
        <v>743.63700000000006</v>
      </c>
      <c r="T19" s="72">
        <v>738.93200000000002</v>
      </c>
      <c r="U19" s="72">
        <v>744.91100000000006</v>
      </c>
      <c r="V19" s="72">
        <v>741.27799999999991</v>
      </c>
      <c r="W19" s="72">
        <v>833.52800000000002</v>
      </c>
      <c r="X19" s="72">
        <v>913.42900000000009</v>
      </c>
      <c r="Y19" s="72">
        <v>952.27300000000002</v>
      </c>
      <c r="Z19" s="73"/>
      <c r="AA19" s="74">
        <f t="shared" ref="AA19:AA24" si="2">SUM(B19:Z19)</f>
        <v>20443.660999999996</v>
      </c>
    </row>
    <row r="20" spans="1:27" ht="24.95" customHeight="1" x14ac:dyDescent="0.2">
      <c r="A20" s="75" t="s">
        <v>15</v>
      </c>
      <c r="B20" s="76">
        <v>914.81399999999996</v>
      </c>
      <c r="C20" s="77">
        <v>909.33500000000015</v>
      </c>
      <c r="D20" s="77">
        <v>851.98300000000006</v>
      </c>
      <c r="E20" s="77">
        <v>863.83399999999995</v>
      </c>
      <c r="F20" s="77">
        <v>906.06999999999994</v>
      </c>
      <c r="G20" s="77">
        <v>1016.6519999999998</v>
      </c>
      <c r="H20" s="77">
        <v>1196.778</v>
      </c>
      <c r="I20" s="77">
        <v>1329.1070000000002</v>
      </c>
      <c r="J20" s="77">
        <v>1413.9199999999998</v>
      </c>
      <c r="K20" s="77">
        <v>1425.6119999999999</v>
      </c>
      <c r="L20" s="77">
        <v>1440.3489999999999</v>
      </c>
      <c r="M20" s="77">
        <v>1453.319</v>
      </c>
      <c r="N20" s="77">
        <v>1411.12</v>
      </c>
      <c r="O20" s="77">
        <v>1377.0269999999998</v>
      </c>
      <c r="P20" s="77">
        <v>1329.1110000000001</v>
      </c>
      <c r="Q20" s="77">
        <v>1253.4160000000002</v>
      </c>
      <c r="R20" s="77">
        <v>1210.7220000000002</v>
      </c>
      <c r="S20" s="77">
        <v>1149.663</v>
      </c>
      <c r="T20" s="77">
        <v>1158.2109999999998</v>
      </c>
      <c r="U20" s="77">
        <v>1125.8989999999999</v>
      </c>
      <c r="V20" s="77">
        <v>1042.9189999999999</v>
      </c>
      <c r="W20" s="77">
        <v>940.87200000000007</v>
      </c>
      <c r="X20" s="77">
        <v>887.03400000000022</v>
      </c>
      <c r="Y20" s="77">
        <v>901.37099999999987</v>
      </c>
      <c r="Z20" s="78"/>
      <c r="AA20" s="79">
        <f t="shared" si="2"/>
        <v>27509.138000000003</v>
      </c>
    </row>
    <row r="21" spans="1:27" ht="24.95" customHeight="1" x14ac:dyDescent="0.2">
      <c r="A21" s="75" t="s">
        <v>16</v>
      </c>
      <c r="B21" s="80">
        <v>2032.7239999999999</v>
      </c>
      <c r="C21" s="81">
        <v>1949.9810000000002</v>
      </c>
      <c r="D21" s="81">
        <v>1878.598</v>
      </c>
      <c r="E21" s="81">
        <v>1871.5729999999999</v>
      </c>
      <c r="F21" s="81">
        <v>1947.4250000000002</v>
      </c>
      <c r="G21" s="81">
        <v>2174.1519999999996</v>
      </c>
      <c r="H21" s="81">
        <v>2639.931</v>
      </c>
      <c r="I21" s="81">
        <v>2811.3810000000003</v>
      </c>
      <c r="J21" s="81">
        <v>3033.1929999999998</v>
      </c>
      <c r="K21" s="81">
        <v>3197.8549999999996</v>
      </c>
      <c r="L21" s="81">
        <v>3333.8789999999999</v>
      </c>
      <c r="M21" s="81">
        <v>3338.1390000000001</v>
      </c>
      <c r="N21" s="81">
        <v>3193.502</v>
      </c>
      <c r="O21" s="81">
        <v>3059.9679999999998</v>
      </c>
      <c r="P21" s="81">
        <v>2941.4629999999997</v>
      </c>
      <c r="Q21" s="81">
        <v>2822.8759999999997</v>
      </c>
      <c r="R21" s="81">
        <v>2708.4300000000003</v>
      </c>
      <c r="S21" s="81">
        <v>2936.06</v>
      </c>
      <c r="T21" s="81">
        <v>3359.98</v>
      </c>
      <c r="U21" s="81">
        <v>3396.4680000000003</v>
      </c>
      <c r="V21" s="81">
        <v>3283.643</v>
      </c>
      <c r="W21" s="81">
        <v>2914.1890000000008</v>
      </c>
      <c r="X21" s="81">
        <v>2585.355</v>
      </c>
      <c r="Y21" s="81">
        <v>2233.6440000000002</v>
      </c>
      <c r="Z21" s="78"/>
      <c r="AA21" s="79">
        <f t="shared" si="2"/>
        <v>65644.408999999985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>
        <v>110</v>
      </c>
      <c r="N22" s="81">
        <v>110</v>
      </c>
      <c r="O22" s="81">
        <v>110</v>
      </c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330</v>
      </c>
    </row>
    <row r="23" spans="1:27" ht="24.95" customHeight="1" x14ac:dyDescent="0.2">
      <c r="A23" s="85" t="s">
        <v>18</v>
      </c>
      <c r="B23" s="77">
        <v>94</v>
      </c>
      <c r="C23" s="77">
        <v>91.5</v>
      </c>
      <c r="D23" s="77">
        <v>89.5</v>
      </c>
      <c r="E23" s="77">
        <v>89.5</v>
      </c>
      <c r="F23" s="77">
        <v>92.5</v>
      </c>
      <c r="G23" s="77">
        <v>99.5</v>
      </c>
      <c r="H23" s="77">
        <v>102</v>
      </c>
      <c r="I23" s="77">
        <v>79.5</v>
      </c>
      <c r="J23" s="77">
        <v>59</v>
      </c>
      <c r="K23" s="77">
        <v>45</v>
      </c>
      <c r="L23" s="77">
        <v>36.5</v>
      </c>
      <c r="M23" s="77">
        <v>33</v>
      </c>
      <c r="N23" s="77">
        <v>34.5</v>
      </c>
      <c r="O23" s="77">
        <v>38.5</v>
      </c>
      <c r="P23" s="77">
        <v>47.5</v>
      </c>
      <c r="Q23" s="77">
        <v>66.5</v>
      </c>
      <c r="R23" s="77">
        <v>93.5</v>
      </c>
      <c r="S23" s="77">
        <v>118.5</v>
      </c>
      <c r="T23" s="77">
        <v>133.5</v>
      </c>
      <c r="U23" s="77">
        <v>134</v>
      </c>
      <c r="V23" s="77">
        <v>129</v>
      </c>
      <c r="W23" s="77">
        <v>118.5</v>
      </c>
      <c r="X23" s="77">
        <v>110.5</v>
      </c>
      <c r="Y23" s="77">
        <v>99</v>
      </c>
      <c r="Z23" s="77"/>
      <c r="AA23" s="79">
        <f t="shared" si="2"/>
        <v>2035</v>
      </c>
    </row>
    <row r="24" spans="1:27" ht="24.95" customHeight="1" x14ac:dyDescent="0.2">
      <c r="A24" s="85" t="s">
        <v>19</v>
      </c>
      <c r="B24" s="77">
        <v>222.00000000000003</v>
      </c>
      <c r="C24" s="77">
        <v>213</v>
      </c>
      <c r="D24" s="77">
        <v>209</v>
      </c>
      <c r="E24" s="77">
        <v>210</v>
      </c>
      <c r="F24" s="77">
        <v>216.00000000000003</v>
      </c>
      <c r="G24" s="77">
        <v>231.00000000000003</v>
      </c>
      <c r="H24" s="77">
        <v>273</v>
      </c>
      <c r="I24" s="77">
        <v>295.99999999999994</v>
      </c>
      <c r="J24" s="77">
        <v>315</v>
      </c>
      <c r="K24" s="77">
        <v>323.00000000000006</v>
      </c>
      <c r="L24" s="77">
        <v>321.99999999999994</v>
      </c>
      <c r="M24" s="77">
        <v>325</v>
      </c>
      <c r="N24" s="77">
        <v>321.99999999999994</v>
      </c>
      <c r="O24" s="77">
        <v>305</v>
      </c>
      <c r="P24" s="77">
        <v>304</v>
      </c>
      <c r="Q24" s="77">
        <v>304</v>
      </c>
      <c r="R24" s="77">
        <v>320</v>
      </c>
      <c r="S24" s="77">
        <v>346</v>
      </c>
      <c r="T24" s="77">
        <v>343.00000000000006</v>
      </c>
      <c r="U24" s="77">
        <v>320</v>
      </c>
      <c r="V24" s="77">
        <v>289</v>
      </c>
      <c r="W24" s="77">
        <v>258</v>
      </c>
      <c r="X24" s="77">
        <v>229</v>
      </c>
      <c r="Y24" s="77">
        <v>218</v>
      </c>
      <c r="Z24" s="77"/>
      <c r="AA24" s="79">
        <f t="shared" si="2"/>
        <v>6713</v>
      </c>
    </row>
    <row r="25" spans="1:27" ht="30" customHeight="1" thickBot="1" x14ac:dyDescent="0.25">
      <c r="A25" s="86" t="s">
        <v>20</v>
      </c>
      <c r="B25" s="87">
        <f t="shared" ref="B25:AA25" si="3">SUM(B19:B24)</f>
        <v>4233.7550000000001</v>
      </c>
      <c r="C25" s="88">
        <f t="shared" si="3"/>
        <v>4111.8200000000006</v>
      </c>
      <c r="D25" s="88">
        <f t="shared" si="3"/>
        <v>3978.451</v>
      </c>
      <c r="E25" s="88">
        <f t="shared" si="3"/>
        <v>3981.5959999999995</v>
      </c>
      <c r="F25" s="88">
        <f t="shared" si="3"/>
        <v>4093.2750000000001</v>
      </c>
      <c r="G25" s="88">
        <f t="shared" si="3"/>
        <v>4431.4269999999997</v>
      </c>
      <c r="H25" s="88">
        <f t="shared" si="3"/>
        <v>5124.5220000000008</v>
      </c>
      <c r="I25" s="88">
        <f t="shared" si="3"/>
        <v>5427.1570000000011</v>
      </c>
      <c r="J25" s="88">
        <f t="shared" si="3"/>
        <v>5732.5049999999992</v>
      </c>
      <c r="K25" s="88">
        <f t="shared" si="3"/>
        <v>5853.4689999999991</v>
      </c>
      <c r="L25" s="88">
        <f t="shared" si="3"/>
        <v>5947.6129999999994</v>
      </c>
      <c r="M25" s="88">
        <f t="shared" si="3"/>
        <v>6051.9520000000002</v>
      </c>
      <c r="N25" s="88">
        <f t="shared" si="3"/>
        <v>5884.5380000000005</v>
      </c>
      <c r="O25" s="88">
        <f t="shared" si="3"/>
        <v>5693.8230000000003</v>
      </c>
      <c r="P25" s="88">
        <f t="shared" si="3"/>
        <v>5388.9750000000004</v>
      </c>
      <c r="Q25" s="88">
        <f t="shared" si="3"/>
        <v>5217.9130000000005</v>
      </c>
      <c r="R25" s="88">
        <f t="shared" si="3"/>
        <v>5093.121000000001</v>
      </c>
      <c r="S25" s="88">
        <f t="shared" si="3"/>
        <v>5293.8600000000006</v>
      </c>
      <c r="T25" s="88">
        <f t="shared" si="3"/>
        <v>5733.6229999999996</v>
      </c>
      <c r="U25" s="88">
        <f t="shared" si="3"/>
        <v>5721.2780000000002</v>
      </c>
      <c r="V25" s="88">
        <f t="shared" si="3"/>
        <v>5485.84</v>
      </c>
      <c r="W25" s="88">
        <f t="shared" si="3"/>
        <v>5065.0890000000009</v>
      </c>
      <c r="X25" s="88">
        <f t="shared" si="3"/>
        <v>4725.3180000000002</v>
      </c>
      <c r="Y25" s="88">
        <f t="shared" si="3"/>
        <v>4404.2880000000005</v>
      </c>
      <c r="Z25" s="89">
        <f t="shared" si="3"/>
        <v>0</v>
      </c>
      <c r="AA25" s="90">
        <f t="shared" si="3"/>
        <v>122675.20799999998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556</v>
      </c>
      <c r="C28" s="72">
        <v>544.5</v>
      </c>
      <c r="D28" s="72">
        <v>538.5</v>
      </c>
      <c r="E28" s="72">
        <v>539.5</v>
      </c>
      <c r="F28" s="72">
        <v>548.5</v>
      </c>
      <c r="G28" s="72">
        <v>570.5</v>
      </c>
      <c r="H28" s="72">
        <v>615</v>
      </c>
      <c r="I28" s="72">
        <v>623.5</v>
      </c>
      <c r="J28" s="72">
        <v>641</v>
      </c>
      <c r="K28" s="72">
        <v>676</v>
      </c>
      <c r="L28" s="72">
        <v>686.5</v>
      </c>
      <c r="M28" s="72">
        <v>695</v>
      </c>
      <c r="N28" s="72">
        <v>684.5</v>
      </c>
      <c r="O28" s="72">
        <v>638.5</v>
      </c>
      <c r="P28" s="72">
        <v>622.5</v>
      </c>
      <c r="Q28" s="72">
        <v>618.5</v>
      </c>
      <c r="R28" s="72">
        <v>661.5</v>
      </c>
      <c r="S28" s="72">
        <v>702.5</v>
      </c>
      <c r="T28" s="72">
        <v>702.5</v>
      </c>
      <c r="U28" s="72">
        <v>680</v>
      </c>
      <c r="V28" s="72">
        <v>616</v>
      </c>
      <c r="W28" s="72">
        <v>574.5</v>
      </c>
      <c r="X28" s="72">
        <v>580.5</v>
      </c>
      <c r="Y28" s="72">
        <v>560</v>
      </c>
      <c r="Z28" s="73"/>
      <c r="AA28" s="74">
        <f>SUM(B28:Z28)</f>
        <v>14876</v>
      </c>
    </row>
    <row r="29" spans="1:27" ht="24.95" customHeight="1" x14ac:dyDescent="0.2">
      <c r="A29" s="75" t="s">
        <v>23</v>
      </c>
      <c r="B29" s="76">
        <v>3729.7550000000001</v>
      </c>
      <c r="C29" s="77">
        <v>3609.32</v>
      </c>
      <c r="D29" s="77">
        <v>3481.951</v>
      </c>
      <c r="E29" s="77">
        <v>3488.096</v>
      </c>
      <c r="F29" s="77">
        <v>3590.7750000000001</v>
      </c>
      <c r="G29" s="77">
        <v>3903.9270000000001</v>
      </c>
      <c r="H29" s="77">
        <v>4551.5219999999999</v>
      </c>
      <c r="I29" s="77">
        <v>4918.6570000000002</v>
      </c>
      <c r="J29" s="77">
        <v>5307.5050000000001</v>
      </c>
      <c r="K29" s="77">
        <v>5485.4690000000001</v>
      </c>
      <c r="L29" s="77">
        <v>5656.1130000000003</v>
      </c>
      <c r="M29" s="77">
        <v>5678.9520000000002</v>
      </c>
      <c r="N29" s="77">
        <v>5508.0379999999996</v>
      </c>
      <c r="O29" s="77">
        <v>5341.3230000000003</v>
      </c>
      <c r="P29" s="77">
        <v>4937.4750000000004</v>
      </c>
      <c r="Q29" s="77">
        <v>4761.4129999999996</v>
      </c>
      <c r="R29" s="77">
        <v>4501.6210000000001</v>
      </c>
      <c r="S29" s="77">
        <v>4711.3599999999997</v>
      </c>
      <c r="T29" s="77">
        <v>5103.1229999999996</v>
      </c>
      <c r="U29" s="77">
        <v>5114.2780000000002</v>
      </c>
      <c r="V29" s="77">
        <v>4918.84</v>
      </c>
      <c r="W29" s="77">
        <v>4549.5889999999999</v>
      </c>
      <c r="X29" s="77">
        <v>4250.8180000000002</v>
      </c>
      <c r="Y29" s="77">
        <v>3960.288</v>
      </c>
      <c r="Z29" s="78"/>
      <c r="AA29" s="79">
        <f>SUM(B29:Z29)</f>
        <v>111060.20799999998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4285.7550000000001</v>
      </c>
      <c r="C31" s="62">
        <f t="shared" si="4"/>
        <v>4153.82</v>
      </c>
      <c r="D31" s="62">
        <f t="shared" si="4"/>
        <v>4020.451</v>
      </c>
      <c r="E31" s="62">
        <f t="shared" si="4"/>
        <v>4027.596</v>
      </c>
      <c r="F31" s="62">
        <f t="shared" si="4"/>
        <v>4139.2749999999996</v>
      </c>
      <c r="G31" s="62">
        <f t="shared" si="4"/>
        <v>4474.4269999999997</v>
      </c>
      <c r="H31" s="62">
        <f t="shared" si="4"/>
        <v>5166.5219999999999</v>
      </c>
      <c r="I31" s="62">
        <f t="shared" si="4"/>
        <v>5542.1570000000002</v>
      </c>
      <c r="J31" s="62">
        <f t="shared" si="4"/>
        <v>5948.5050000000001</v>
      </c>
      <c r="K31" s="62">
        <f t="shared" si="4"/>
        <v>6161.4690000000001</v>
      </c>
      <c r="L31" s="62">
        <f t="shared" si="4"/>
        <v>6342.6130000000003</v>
      </c>
      <c r="M31" s="62">
        <f t="shared" si="4"/>
        <v>6373.9520000000002</v>
      </c>
      <c r="N31" s="62">
        <f t="shared" si="4"/>
        <v>6192.5379999999996</v>
      </c>
      <c r="O31" s="62">
        <f t="shared" si="4"/>
        <v>5979.8230000000003</v>
      </c>
      <c r="P31" s="62">
        <f t="shared" si="4"/>
        <v>5559.9750000000004</v>
      </c>
      <c r="Q31" s="62">
        <f t="shared" si="4"/>
        <v>5379.9129999999996</v>
      </c>
      <c r="R31" s="62">
        <f t="shared" si="4"/>
        <v>5163.1210000000001</v>
      </c>
      <c r="S31" s="62">
        <f t="shared" si="4"/>
        <v>5413.86</v>
      </c>
      <c r="T31" s="62">
        <f t="shared" si="4"/>
        <v>5805.6229999999996</v>
      </c>
      <c r="U31" s="62">
        <f t="shared" si="4"/>
        <v>5794.2780000000002</v>
      </c>
      <c r="V31" s="62">
        <f t="shared" si="4"/>
        <v>5534.84</v>
      </c>
      <c r="W31" s="62">
        <f t="shared" si="4"/>
        <v>5124.0889999999999</v>
      </c>
      <c r="X31" s="62">
        <f t="shared" si="4"/>
        <v>4831.3180000000002</v>
      </c>
      <c r="Y31" s="62">
        <f t="shared" si="4"/>
        <v>4520.2880000000005</v>
      </c>
      <c r="Z31" s="63">
        <f t="shared" si="4"/>
        <v>0</v>
      </c>
      <c r="AA31" s="64">
        <f t="shared" si="4"/>
        <v>125936.20799999998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42</v>
      </c>
      <c r="C34" s="95">
        <v>42</v>
      </c>
      <c r="D34" s="95">
        <v>42</v>
      </c>
      <c r="E34" s="95">
        <v>46</v>
      </c>
      <c r="F34" s="95">
        <v>46</v>
      </c>
      <c r="G34" s="95">
        <v>43</v>
      </c>
      <c r="H34" s="95">
        <v>42</v>
      </c>
      <c r="I34" s="95">
        <v>42</v>
      </c>
      <c r="J34" s="95">
        <v>72</v>
      </c>
      <c r="K34" s="95">
        <v>141</v>
      </c>
      <c r="L34" s="95">
        <v>153</v>
      </c>
      <c r="M34" s="95">
        <v>130</v>
      </c>
      <c r="N34" s="95">
        <v>105</v>
      </c>
      <c r="O34" s="95">
        <v>72</v>
      </c>
      <c r="P34" s="95">
        <v>62</v>
      </c>
      <c r="Q34" s="95">
        <v>52</v>
      </c>
      <c r="R34" s="95">
        <v>52</v>
      </c>
      <c r="S34" s="95">
        <v>40</v>
      </c>
      <c r="T34" s="95">
        <v>28</v>
      </c>
      <c r="U34" s="95">
        <v>28</v>
      </c>
      <c r="V34" s="95"/>
      <c r="W34" s="95"/>
      <c r="X34" s="95">
        <v>43</v>
      </c>
      <c r="Y34" s="95">
        <v>45</v>
      </c>
      <c r="Z34" s="96"/>
      <c r="AA34" s="74">
        <f t="shared" ref="AA34:AA39" si="5">SUM(B34:Z34)</f>
        <v>1368</v>
      </c>
    </row>
    <row r="35" spans="1:27" ht="24.95" customHeight="1" x14ac:dyDescent="0.2">
      <c r="A35" s="97" t="s">
        <v>41</v>
      </c>
      <c r="B35" s="98">
        <v>10</v>
      </c>
      <c r="C35" s="99"/>
      <c r="D35" s="99"/>
      <c r="E35" s="99"/>
      <c r="F35" s="99"/>
      <c r="G35" s="99"/>
      <c r="H35" s="99"/>
      <c r="I35" s="99"/>
      <c r="J35" s="99">
        <v>34</v>
      </c>
      <c r="K35" s="99">
        <v>62</v>
      </c>
      <c r="L35" s="99">
        <v>137</v>
      </c>
      <c r="M35" s="99">
        <v>87</v>
      </c>
      <c r="N35" s="99">
        <v>98</v>
      </c>
      <c r="O35" s="99">
        <v>109</v>
      </c>
      <c r="P35" s="99">
        <v>4</v>
      </c>
      <c r="Q35" s="99"/>
      <c r="R35" s="99"/>
      <c r="S35" s="99">
        <v>80</v>
      </c>
      <c r="T35" s="99">
        <v>44</v>
      </c>
      <c r="U35" s="99">
        <v>45</v>
      </c>
      <c r="V35" s="99">
        <v>49</v>
      </c>
      <c r="W35" s="99">
        <v>59</v>
      </c>
      <c r="X35" s="99">
        <v>63</v>
      </c>
      <c r="Y35" s="99">
        <v>71</v>
      </c>
      <c r="Z35" s="100"/>
      <c r="AA35" s="79">
        <f t="shared" si="5"/>
        <v>952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>
        <v>157.19999999999999</v>
      </c>
      <c r="T36" s="99">
        <v>526.6</v>
      </c>
      <c r="U36" s="99">
        <v>431.7</v>
      </c>
      <c r="V36" s="99">
        <v>403.8</v>
      </c>
      <c r="W36" s="99">
        <v>209.6</v>
      </c>
      <c r="X36" s="99"/>
      <c r="Y36" s="99"/>
      <c r="Z36" s="100"/>
      <c r="AA36" s="79">
        <f t="shared" si="5"/>
        <v>1728.8999999999999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>
        <v>73</v>
      </c>
      <c r="J37" s="99">
        <v>110</v>
      </c>
      <c r="K37" s="99">
        <v>105</v>
      </c>
      <c r="L37" s="99">
        <v>105</v>
      </c>
      <c r="M37" s="99">
        <v>105</v>
      </c>
      <c r="N37" s="99">
        <v>105</v>
      </c>
      <c r="O37" s="99">
        <v>105</v>
      </c>
      <c r="P37" s="99">
        <v>105</v>
      </c>
      <c r="Q37" s="99">
        <v>110</v>
      </c>
      <c r="R37" s="99">
        <v>18</v>
      </c>
      <c r="S37" s="99"/>
      <c r="T37" s="99"/>
      <c r="U37" s="99"/>
      <c r="V37" s="99"/>
      <c r="W37" s="99"/>
      <c r="X37" s="99"/>
      <c r="Y37" s="99"/>
      <c r="Z37" s="100"/>
      <c r="AA37" s="79">
        <f t="shared" si="5"/>
        <v>941</v>
      </c>
    </row>
    <row r="38" spans="1:27" ht="24.95" customHeight="1" x14ac:dyDescent="0.2">
      <c r="A38" s="97" t="s">
        <v>44</v>
      </c>
      <c r="B38" s="98">
        <v>500</v>
      </c>
      <c r="C38" s="99">
        <v>324.2</v>
      </c>
      <c r="D38" s="99">
        <v>423.6</v>
      </c>
      <c r="E38" s="99">
        <v>404.9</v>
      </c>
      <c r="F38" s="99">
        <v>438.9</v>
      </c>
      <c r="G38" s="99">
        <v>500</v>
      </c>
      <c r="H38" s="99">
        <v>500</v>
      </c>
      <c r="I38" s="99">
        <v>500</v>
      </c>
      <c r="J38" s="99">
        <v>500</v>
      </c>
      <c r="K38" s="99">
        <v>500</v>
      </c>
      <c r="L38" s="99">
        <v>500</v>
      </c>
      <c r="M38" s="99">
        <v>500</v>
      </c>
      <c r="N38" s="99">
        <v>500</v>
      </c>
      <c r="O38" s="99">
        <v>500</v>
      </c>
      <c r="P38" s="99">
        <v>500</v>
      </c>
      <c r="Q38" s="99">
        <v>500</v>
      </c>
      <c r="R38" s="99">
        <v>500</v>
      </c>
      <c r="S38" s="99">
        <v>500</v>
      </c>
      <c r="T38" s="99">
        <v>500</v>
      </c>
      <c r="U38" s="99">
        <v>500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11591.6</v>
      </c>
    </row>
    <row r="39" spans="1:27" ht="30" customHeight="1" thickBot="1" x14ac:dyDescent="0.25">
      <c r="A39" s="86" t="s">
        <v>45</v>
      </c>
      <c r="B39" s="87">
        <f t="shared" ref="B39:Z39" si="6">SUM(B34:B38)</f>
        <v>552</v>
      </c>
      <c r="C39" s="88">
        <f t="shared" si="6"/>
        <v>366.2</v>
      </c>
      <c r="D39" s="88">
        <f t="shared" si="6"/>
        <v>465.6</v>
      </c>
      <c r="E39" s="88">
        <f t="shared" si="6"/>
        <v>450.9</v>
      </c>
      <c r="F39" s="88">
        <f t="shared" si="6"/>
        <v>484.9</v>
      </c>
      <c r="G39" s="88">
        <f t="shared" si="6"/>
        <v>543</v>
      </c>
      <c r="H39" s="88">
        <f t="shared" si="6"/>
        <v>542</v>
      </c>
      <c r="I39" s="88">
        <f t="shared" si="6"/>
        <v>615</v>
      </c>
      <c r="J39" s="88">
        <f t="shared" si="6"/>
        <v>716</v>
      </c>
      <c r="K39" s="88">
        <f t="shared" si="6"/>
        <v>808</v>
      </c>
      <c r="L39" s="88">
        <f t="shared" si="6"/>
        <v>895</v>
      </c>
      <c r="M39" s="88">
        <f t="shared" si="6"/>
        <v>822</v>
      </c>
      <c r="N39" s="88">
        <f t="shared" si="6"/>
        <v>808</v>
      </c>
      <c r="O39" s="88">
        <f t="shared" si="6"/>
        <v>786</v>
      </c>
      <c r="P39" s="88">
        <f t="shared" si="6"/>
        <v>671</v>
      </c>
      <c r="Q39" s="88">
        <f t="shared" si="6"/>
        <v>662</v>
      </c>
      <c r="R39" s="88">
        <f t="shared" si="6"/>
        <v>570</v>
      </c>
      <c r="S39" s="88">
        <f t="shared" si="6"/>
        <v>777.2</v>
      </c>
      <c r="T39" s="88">
        <f t="shared" si="6"/>
        <v>1098.5999999999999</v>
      </c>
      <c r="U39" s="88">
        <f t="shared" si="6"/>
        <v>1004.7</v>
      </c>
      <c r="V39" s="88">
        <f t="shared" si="6"/>
        <v>952.8</v>
      </c>
      <c r="W39" s="88">
        <f t="shared" si="6"/>
        <v>768.6</v>
      </c>
      <c r="X39" s="88">
        <f t="shared" si="6"/>
        <v>606</v>
      </c>
      <c r="Y39" s="88">
        <f t="shared" si="6"/>
        <v>616</v>
      </c>
      <c r="Z39" s="89">
        <f t="shared" si="6"/>
        <v>0</v>
      </c>
      <c r="AA39" s="90">
        <f t="shared" si="5"/>
        <v>16581.5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>
        <v>157.19999999999999</v>
      </c>
      <c r="T44" s="99">
        <v>526.6</v>
      </c>
      <c r="U44" s="99">
        <v>431.7</v>
      </c>
      <c r="V44" s="99">
        <v>403.8</v>
      </c>
      <c r="W44" s="99">
        <v>209.6</v>
      </c>
      <c r="X44" s="99"/>
      <c r="Y44" s="99"/>
      <c r="Z44" s="100"/>
      <c r="AA44" s="79">
        <f t="shared" si="7"/>
        <v>1728.8999999999999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324.2</v>
      </c>
      <c r="D46" s="99">
        <v>423.6</v>
      </c>
      <c r="E46" s="99">
        <v>404.9</v>
      </c>
      <c r="F46" s="99">
        <v>438.9</v>
      </c>
      <c r="G46" s="99">
        <v>500</v>
      </c>
      <c r="H46" s="99">
        <v>500</v>
      </c>
      <c r="I46" s="99">
        <v>500</v>
      </c>
      <c r="J46" s="99">
        <v>500</v>
      </c>
      <c r="K46" s="99">
        <v>500</v>
      </c>
      <c r="L46" s="99">
        <v>500</v>
      </c>
      <c r="M46" s="99">
        <v>500</v>
      </c>
      <c r="N46" s="99">
        <v>500</v>
      </c>
      <c r="O46" s="99">
        <v>500</v>
      </c>
      <c r="P46" s="99">
        <v>500</v>
      </c>
      <c r="Q46" s="99">
        <v>500</v>
      </c>
      <c r="R46" s="99">
        <v>500</v>
      </c>
      <c r="S46" s="99">
        <v>500</v>
      </c>
      <c r="T46" s="99">
        <v>500</v>
      </c>
      <c r="U46" s="99">
        <v>500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11591.6</v>
      </c>
    </row>
    <row r="47" spans="1:27" ht="24.95" customHeight="1" x14ac:dyDescent="0.2">
      <c r="A47" s="85" t="s">
        <v>47</v>
      </c>
      <c r="B47" s="98">
        <v>88.5</v>
      </c>
      <c r="C47" s="99">
        <v>77.5</v>
      </c>
      <c r="D47" s="99">
        <v>69.5</v>
      </c>
      <c r="E47" s="99">
        <v>65.5</v>
      </c>
      <c r="F47" s="99">
        <v>69.5</v>
      </c>
      <c r="G47" s="99">
        <v>56.5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100</v>
      </c>
      <c r="S47" s="99">
        <v>100</v>
      </c>
      <c r="T47" s="99">
        <v>100</v>
      </c>
      <c r="U47" s="99">
        <v>100</v>
      </c>
      <c r="V47" s="99">
        <v>100</v>
      </c>
      <c r="W47" s="99">
        <v>97</v>
      </c>
      <c r="X47" s="99">
        <v>100</v>
      </c>
      <c r="Y47" s="99">
        <v>92</v>
      </c>
      <c r="Z47" s="100"/>
      <c r="AA47" s="79">
        <f t="shared" si="7"/>
        <v>1216</v>
      </c>
    </row>
    <row r="48" spans="1:27" ht="30" customHeight="1" thickBot="1" x14ac:dyDescent="0.25">
      <c r="A48" s="86" t="s">
        <v>48</v>
      </c>
      <c r="B48" s="87">
        <f>SUM(B42:B47)</f>
        <v>588.5</v>
      </c>
      <c r="C48" s="88">
        <f t="shared" ref="C48:Z48" si="8">SUM(C42:C47)</f>
        <v>401.7</v>
      </c>
      <c r="D48" s="88">
        <f t="shared" si="8"/>
        <v>493.1</v>
      </c>
      <c r="E48" s="88">
        <f t="shared" si="8"/>
        <v>470.4</v>
      </c>
      <c r="F48" s="88">
        <f t="shared" si="8"/>
        <v>508.4</v>
      </c>
      <c r="G48" s="88">
        <f t="shared" si="8"/>
        <v>556.5</v>
      </c>
      <c r="H48" s="88">
        <f t="shared" si="8"/>
        <v>500</v>
      </c>
      <c r="I48" s="88">
        <f t="shared" si="8"/>
        <v>500</v>
      </c>
      <c r="J48" s="88">
        <f t="shared" si="8"/>
        <v>500</v>
      </c>
      <c r="K48" s="88">
        <f t="shared" si="8"/>
        <v>500</v>
      </c>
      <c r="L48" s="88">
        <f t="shared" si="8"/>
        <v>500</v>
      </c>
      <c r="M48" s="88">
        <f t="shared" si="8"/>
        <v>500</v>
      </c>
      <c r="N48" s="88">
        <f t="shared" si="8"/>
        <v>500</v>
      </c>
      <c r="O48" s="88">
        <f t="shared" si="8"/>
        <v>500</v>
      </c>
      <c r="P48" s="88">
        <f t="shared" si="8"/>
        <v>500</v>
      </c>
      <c r="Q48" s="88">
        <f t="shared" si="8"/>
        <v>500</v>
      </c>
      <c r="R48" s="88">
        <f t="shared" si="8"/>
        <v>600</v>
      </c>
      <c r="S48" s="88">
        <f t="shared" si="8"/>
        <v>757.2</v>
      </c>
      <c r="T48" s="88">
        <f t="shared" si="8"/>
        <v>1126.5999999999999</v>
      </c>
      <c r="U48" s="88">
        <f t="shared" si="8"/>
        <v>1031.7</v>
      </c>
      <c r="V48" s="88">
        <f t="shared" si="8"/>
        <v>1003.8</v>
      </c>
      <c r="W48" s="88">
        <f t="shared" si="8"/>
        <v>806.6</v>
      </c>
      <c r="X48" s="88">
        <f t="shared" si="8"/>
        <v>600</v>
      </c>
      <c r="Y48" s="88">
        <f t="shared" si="8"/>
        <v>592</v>
      </c>
      <c r="Z48" s="89">
        <f t="shared" si="8"/>
        <v>0</v>
      </c>
      <c r="AA48" s="90">
        <f t="shared" si="7"/>
        <v>14536.500000000002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4785.7550000000001</v>
      </c>
      <c r="C51" s="88">
        <f t="shared" si="10"/>
        <v>4478.0200000000004</v>
      </c>
      <c r="D51" s="88">
        <f t="shared" si="10"/>
        <v>4444.0510000000004</v>
      </c>
      <c r="E51" s="88">
        <f t="shared" si="10"/>
        <v>4432.4959999999992</v>
      </c>
      <c r="F51" s="88">
        <f t="shared" si="10"/>
        <v>4578.1750000000002</v>
      </c>
      <c r="G51" s="88">
        <f t="shared" si="10"/>
        <v>4974.4269999999997</v>
      </c>
      <c r="H51" s="88">
        <f t="shared" si="10"/>
        <v>5666.5220000000008</v>
      </c>
      <c r="I51" s="88">
        <f t="shared" si="10"/>
        <v>6042.1570000000011</v>
      </c>
      <c r="J51" s="88">
        <f t="shared" si="10"/>
        <v>6448.5049999999992</v>
      </c>
      <c r="K51" s="88">
        <f t="shared" si="10"/>
        <v>6661.4689999999991</v>
      </c>
      <c r="L51" s="88">
        <f t="shared" si="10"/>
        <v>6842.6129999999994</v>
      </c>
      <c r="M51" s="88">
        <f t="shared" si="10"/>
        <v>6873.9520000000002</v>
      </c>
      <c r="N51" s="88">
        <f t="shared" si="10"/>
        <v>6692.5380000000005</v>
      </c>
      <c r="O51" s="88">
        <f t="shared" si="10"/>
        <v>6479.8230000000003</v>
      </c>
      <c r="P51" s="88">
        <f t="shared" si="10"/>
        <v>6059.9750000000004</v>
      </c>
      <c r="Q51" s="88">
        <f t="shared" si="10"/>
        <v>5879.9130000000005</v>
      </c>
      <c r="R51" s="88">
        <f t="shared" si="10"/>
        <v>5663.121000000001</v>
      </c>
      <c r="S51" s="88">
        <f t="shared" si="10"/>
        <v>6071.06</v>
      </c>
      <c r="T51" s="88">
        <f t="shared" si="10"/>
        <v>6832.223</v>
      </c>
      <c r="U51" s="88">
        <f t="shared" si="10"/>
        <v>6725.9780000000001</v>
      </c>
      <c r="V51" s="88">
        <f t="shared" si="10"/>
        <v>6438.64</v>
      </c>
      <c r="W51" s="88">
        <f t="shared" si="10"/>
        <v>5833.6890000000012</v>
      </c>
      <c r="X51" s="88">
        <f t="shared" si="10"/>
        <v>5331.3180000000002</v>
      </c>
      <c r="Y51" s="88">
        <f t="shared" si="10"/>
        <v>5020.2880000000005</v>
      </c>
      <c r="Z51" s="89">
        <f t="shared" si="10"/>
        <v>0</v>
      </c>
      <c r="AA51" s="104">
        <f>SUM(B51:Z51)</f>
        <v>139256.70800000001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45380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-295</v>
      </c>
      <c r="C4" s="18">
        <v>-470.8</v>
      </c>
      <c r="D4" s="18">
        <v>-371.4</v>
      </c>
      <c r="E4" s="18">
        <v>-390.1</v>
      </c>
      <c r="F4" s="18">
        <v>-356.1</v>
      </c>
      <c r="G4" s="18">
        <v>-295</v>
      </c>
      <c r="H4" s="18">
        <v>-295</v>
      </c>
      <c r="I4" s="18">
        <v>-295</v>
      </c>
      <c r="J4" s="18">
        <v>-279</v>
      </c>
      <c r="K4" s="18">
        <v>76.199999999999989</v>
      </c>
      <c r="L4" s="18">
        <v>25.300000000000011</v>
      </c>
      <c r="M4" s="18">
        <v>310.8</v>
      </c>
      <c r="N4" s="18">
        <v>407.7</v>
      </c>
      <c r="O4" s="18">
        <v>210.5</v>
      </c>
      <c r="P4" s="18">
        <v>73.199999999999989</v>
      </c>
      <c r="Q4" s="18">
        <v>-132</v>
      </c>
      <c r="R4" s="18">
        <v>107.60000000000002</v>
      </c>
      <c r="S4" s="18">
        <v>657.2</v>
      </c>
      <c r="T4" s="18">
        <v>1026.5999999999999</v>
      </c>
      <c r="U4" s="18">
        <v>931.7</v>
      </c>
      <c r="V4" s="18">
        <v>903.8</v>
      </c>
      <c r="W4" s="18">
        <v>709.6</v>
      </c>
      <c r="X4" s="18">
        <v>298.10000000000002</v>
      </c>
      <c r="Y4" s="18">
        <v>267.7</v>
      </c>
      <c r="Z4" s="19"/>
      <c r="AA4" s="111">
        <f>SUM(B4:Z4)</f>
        <v>2826.6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63.99</v>
      </c>
      <c r="C7" s="117">
        <v>70</v>
      </c>
      <c r="D7" s="117">
        <v>73.59</v>
      </c>
      <c r="E7" s="117">
        <v>72.400000000000006</v>
      </c>
      <c r="F7" s="117">
        <v>71.489999999999995</v>
      </c>
      <c r="G7" s="117">
        <v>75</v>
      </c>
      <c r="H7" s="117">
        <v>78.69</v>
      </c>
      <c r="I7" s="117">
        <v>70.010000000000005</v>
      </c>
      <c r="J7" s="117">
        <v>16.16</v>
      </c>
      <c r="K7" s="117">
        <v>8.99</v>
      </c>
      <c r="L7" s="117">
        <v>0.02</v>
      </c>
      <c r="M7" s="117">
        <v>0.22</v>
      </c>
      <c r="N7" s="117">
        <v>5.1100000000000003</v>
      </c>
      <c r="O7" s="117">
        <v>9.86</v>
      </c>
      <c r="P7" s="117">
        <v>13.44</v>
      </c>
      <c r="Q7" s="117">
        <v>21.45</v>
      </c>
      <c r="R7" s="117">
        <v>69.61</v>
      </c>
      <c r="S7" s="117">
        <v>76.680000000000007</v>
      </c>
      <c r="T7" s="117">
        <v>94.79</v>
      </c>
      <c r="U7" s="117">
        <v>105.41</v>
      </c>
      <c r="V7" s="117">
        <v>87.4</v>
      </c>
      <c r="W7" s="117">
        <v>78.239999999999995</v>
      </c>
      <c r="X7" s="117">
        <v>75.89</v>
      </c>
      <c r="Y7" s="117">
        <v>70</v>
      </c>
      <c r="Z7" s="118"/>
      <c r="AA7" s="119">
        <f>IF(SUM(B7:Z7)&lt;&gt;0,AVERAGEIF(B7:Z7,"&lt;&gt;"""),"")</f>
        <v>54.518333333333345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>
        <v>795</v>
      </c>
      <c r="C13" s="129">
        <v>795</v>
      </c>
      <c r="D13" s="129">
        <v>795</v>
      </c>
      <c r="E13" s="129">
        <v>795</v>
      </c>
      <c r="F13" s="129">
        <v>795</v>
      </c>
      <c r="G13" s="129">
        <v>795</v>
      </c>
      <c r="H13" s="129">
        <v>795</v>
      </c>
      <c r="I13" s="129">
        <v>795</v>
      </c>
      <c r="J13" s="129">
        <v>779</v>
      </c>
      <c r="K13" s="129">
        <v>423.8</v>
      </c>
      <c r="L13" s="129">
        <v>474.7</v>
      </c>
      <c r="M13" s="129">
        <v>189.2</v>
      </c>
      <c r="N13" s="129">
        <v>92.3</v>
      </c>
      <c r="O13" s="129">
        <v>289.5</v>
      </c>
      <c r="P13" s="129">
        <v>426.8</v>
      </c>
      <c r="Q13" s="129">
        <v>632</v>
      </c>
      <c r="R13" s="129">
        <v>392.4</v>
      </c>
      <c r="S13" s="129"/>
      <c r="T13" s="129"/>
      <c r="U13" s="129"/>
      <c r="V13" s="129"/>
      <c r="W13" s="129"/>
      <c r="X13" s="129">
        <v>201.9</v>
      </c>
      <c r="Y13" s="130">
        <v>232.3</v>
      </c>
      <c r="Z13" s="131"/>
      <c r="AA13" s="132">
        <f t="shared" si="0"/>
        <v>10493.899999999998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795</v>
      </c>
      <c r="C16" s="135">
        <f t="shared" si="1"/>
        <v>795</v>
      </c>
      <c r="D16" s="135">
        <f t="shared" si="1"/>
        <v>795</v>
      </c>
      <c r="E16" s="135">
        <f t="shared" si="1"/>
        <v>795</v>
      </c>
      <c r="F16" s="135">
        <f t="shared" si="1"/>
        <v>795</v>
      </c>
      <c r="G16" s="135">
        <f t="shared" si="1"/>
        <v>795</v>
      </c>
      <c r="H16" s="135">
        <f t="shared" si="1"/>
        <v>795</v>
      </c>
      <c r="I16" s="135">
        <f t="shared" si="1"/>
        <v>795</v>
      </c>
      <c r="J16" s="135">
        <f t="shared" si="1"/>
        <v>779</v>
      </c>
      <c r="K16" s="135">
        <f t="shared" si="1"/>
        <v>423.8</v>
      </c>
      <c r="L16" s="135">
        <f t="shared" si="1"/>
        <v>474.7</v>
      </c>
      <c r="M16" s="135">
        <f t="shared" si="1"/>
        <v>189.2</v>
      </c>
      <c r="N16" s="135">
        <f t="shared" si="1"/>
        <v>92.3</v>
      </c>
      <c r="O16" s="135">
        <f t="shared" si="1"/>
        <v>289.5</v>
      </c>
      <c r="P16" s="135">
        <f t="shared" si="1"/>
        <v>426.8</v>
      </c>
      <c r="Q16" s="135">
        <f t="shared" si="1"/>
        <v>632</v>
      </c>
      <c r="R16" s="135">
        <f t="shared" si="1"/>
        <v>392.4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201.9</v>
      </c>
      <c r="Y16" s="135">
        <f t="shared" si="1"/>
        <v>232.3</v>
      </c>
      <c r="Z16" s="136" t="str">
        <f t="shared" si="1"/>
        <v/>
      </c>
      <c r="AA16" s="90">
        <f t="shared" si="0"/>
        <v>10493.899999999998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>
        <v>157.19999999999999</v>
      </c>
      <c r="T21" s="129">
        <v>526.6</v>
      </c>
      <c r="U21" s="129">
        <v>431.7</v>
      </c>
      <c r="V21" s="129">
        <v>403.8</v>
      </c>
      <c r="W21" s="129">
        <v>209.6</v>
      </c>
      <c r="X21" s="129"/>
      <c r="Y21" s="130"/>
      <c r="Z21" s="131"/>
      <c r="AA21" s="132">
        <f t="shared" si="2"/>
        <v>1728.8999999999999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324.2</v>
      </c>
      <c r="D23" s="133">
        <v>423.6</v>
      </c>
      <c r="E23" s="133">
        <v>404.9</v>
      </c>
      <c r="F23" s="133">
        <v>438.9</v>
      </c>
      <c r="G23" s="133">
        <v>500</v>
      </c>
      <c r="H23" s="133">
        <v>500</v>
      </c>
      <c r="I23" s="133">
        <v>500</v>
      </c>
      <c r="J23" s="133">
        <v>500</v>
      </c>
      <c r="K23" s="133">
        <v>500</v>
      </c>
      <c r="L23" s="133">
        <v>500</v>
      </c>
      <c r="M23" s="133">
        <v>500</v>
      </c>
      <c r="N23" s="133">
        <v>500</v>
      </c>
      <c r="O23" s="133">
        <v>500</v>
      </c>
      <c r="P23" s="133">
        <v>500</v>
      </c>
      <c r="Q23" s="133">
        <v>500</v>
      </c>
      <c r="R23" s="133">
        <v>500</v>
      </c>
      <c r="S23" s="133">
        <v>500</v>
      </c>
      <c r="T23" s="133">
        <v>500</v>
      </c>
      <c r="U23" s="133">
        <v>500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11591.6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500</v>
      </c>
      <c r="C24" s="135">
        <f t="shared" si="3"/>
        <v>324.2</v>
      </c>
      <c r="D24" s="135">
        <f t="shared" si="3"/>
        <v>423.6</v>
      </c>
      <c r="E24" s="135">
        <f t="shared" si="3"/>
        <v>404.9</v>
      </c>
      <c r="F24" s="135">
        <f t="shared" si="3"/>
        <v>438.9</v>
      </c>
      <c r="G24" s="135">
        <f t="shared" si="3"/>
        <v>500</v>
      </c>
      <c r="H24" s="135">
        <f t="shared" si="3"/>
        <v>500</v>
      </c>
      <c r="I24" s="135">
        <f t="shared" si="3"/>
        <v>500</v>
      </c>
      <c r="J24" s="135">
        <f t="shared" si="3"/>
        <v>500</v>
      </c>
      <c r="K24" s="135">
        <f t="shared" si="3"/>
        <v>500</v>
      </c>
      <c r="L24" s="135">
        <f t="shared" si="3"/>
        <v>500</v>
      </c>
      <c r="M24" s="135">
        <f t="shared" si="3"/>
        <v>500</v>
      </c>
      <c r="N24" s="135">
        <f t="shared" si="3"/>
        <v>500</v>
      </c>
      <c r="O24" s="135">
        <f t="shared" si="3"/>
        <v>500</v>
      </c>
      <c r="P24" s="135">
        <f t="shared" si="3"/>
        <v>500</v>
      </c>
      <c r="Q24" s="135">
        <f t="shared" si="3"/>
        <v>500</v>
      </c>
      <c r="R24" s="135">
        <f t="shared" si="3"/>
        <v>500</v>
      </c>
      <c r="S24" s="135">
        <f t="shared" si="3"/>
        <v>657.2</v>
      </c>
      <c r="T24" s="135">
        <f t="shared" si="3"/>
        <v>1026.5999999999999</v>
      </c>
      <c r="U24" s="135">
        <f t="shared" si="3"/>
        <v>931.7</v>
      </c>
      <c r="V24" s="135">
        <f t="shared" si="3"/>
        <v>903.8</v>
      </c>
      <c r="W24" s="135">
        <f t="shared" si="3"/>
        <v>709.6</v>
      </c>
      <c r="X24" s="135">
        <f t="shared" si="3"/>
        <v>500</v>
      </c>
      <c r="Y24" s="135">
        <f t="shared" si="3"/>
        <v>500</v>
      </c>
      <c r="Z24" s="136" t="str">
        <f t="shared" si="3"/>
        <v/>
      </c>
      <c r="AA24" s="90">
        <f t="shared" si="2"/>
        <v>13320.500000000002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2024-03-28T12:08:01Z</dcterms:created>
  <dcterms:modified xsi:type="dcterms:W3CDTF">2024-03-28T12:08:02Z</dcterms:modified>
</cp:coreProperties>
</file>