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<sst xmlns="http://schemas.openxmlformats.org/spreadsheetml/2006/main" count="117" uniqueCount="53">
  <si>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18/03/2024 14:06:48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</si>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</sst>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A-42A1-8165-D9386714707B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100.5</c:v>
                </c:pt>
                <c:pt idx="1">
                  <c:v>100.5</c:v>
                </c:pt>
                <c:pt idx="2">
                  <c:v>100.5</c:v>
                </c:pt>
                <c:pt idx="3">
                  <c:v>103</c:v>
                </c:pt>
                <c:pt idx="4">
                  <c:v>100.5</c:v>
                </c:pt>
                <c:pt idx="5">
                  <c:v>100.5</c:v>
                </c:pt>
                <c:pt idx="6">
                  <c:v>100.5</c:v>
                </c:pt>
                <c:pt idx="7">
                  <c:v>103</c:v>
                </c:pt>
                <c:pt idx="8">
                  <c:v>103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103</c:v>
                </c:pt>
                <c:pt idx="13">
                  <c:v>103</c:v>
                </c:pt>
                <c:pt idx="14">
                  <c:v>103</c:v>
                </c:pt>
                <c:pt idx="15">
                  <c:v>105</c:v>
                </c:pt>
                <c:pt idx="16">
                  <c:v>103</c:v>
                </c:pt>
                <c:pt idx="17">
                  <c:v>133.5</c:v>
                </c:pt>
                <c:pt idx="18">
                  <c:v>174</c:v>
                </c:pt>
                <c:pt idx="19">
                  <c:v>181</c:v>
                </c:pt>
                <c:pt idx="20">
                  <c:v>177</c:v>
                </c:pt>
                <c:pt idx="21">
                  <c:v>162</c:v>
                </c:pt>
                <c:pt idx="22">
                  <c:v>129</c:v>
                </c:pt>
                <c:pt idx="23">
                  <c:v>100.5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A-42A1-8165-D9386714707B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2570.1030000000001</c:v>
                </c:pt>
                <c:pt idx="1">
                  <c:v>2383.489</c:v>
                </c:pt>
                <c:pt idx="2">
                  <c:v>2319.777</c:v>
                </c:pt>
                <c:pt idx="3">
                  <c:v>2314.6350000000002</c:v>
                </c:pt>
                <c:pt idx="4">
                  <c:v>2348.509</c:v>
                </c:pt>
                <c:pt idx="5">
                  <c:v>2662.8960000000002</c:v>
                </c:pt>
                <c:pt idx="6">
                  <c:v>3151.223</c:v>
                </c:pt>
                <c:pt idx="7">
                  <c:v>3275.9</c:v>
                </c:pt>
                <c:pt idx="8">
                  <c:v>3267.2579999999998</c:v>
                </c:pt>
                <c:pt idx="9">
                  <c:v>2544.34</c:v>
                </c:pt>
                <c:pt idx="10">
                  <c:v>2410.6410000000001</c:v>
                </c:pt>
                <c:pt idx="11">
                  <c:v>2284.9</c:v>
                </c:pt>
                <c:pt idx="12">
                  <c:v>2181.5510000000004</c:v>
                </c:pt>
                <c:pt idx="13">
                  <c:v>2186.5880000000002</c:v>
                </c:pt>
                <c:pt idx="14">
                  <c:v>2502.7350000000001</c:v>
                </c:pt>
                <c:pt idx="15">
                  <c:v>2855.69</c:v>
                </c:pt>
                <c:pt idx="16">
                  <c:v>3599.4700000000003</c:v>
                </c:pt>
                <c:pt idx="17">
                  <c:v>3979.9</c:v>
                </c:pt>
                <c:pt idx="18">
                  <c:v>3982.9</c:v>
                </c:pt>
                <c:pt idx="19">
                  <c:v>3983.9</c:v>
                </c:pt>
                <c:pt idx="20">
                  <c:v>3987.9</c:v>
                </c:pt>
                <c:pt idx="21">
                  <c:v>3731.4030000000002</c:v>
                </c:pt>
                <c:pt idx="22">
                  <c:v>3615.3850000000002</c:v>
                </c:pt>
                <c:pt idx="23">
                  <c:v>2906.9500000000003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8A-42A1-8165-D9386714707B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656</c:v>
                </c:pt>
                <c:pt idx="1">
                  <c:v>964</c:v>
                </c:pt>
                <c:pt idx="2">
                  <c:v>924.8</c:v>
                </c:pt>
                <c:pt idx="3">
                  <c:v>905.9</c:v>
                </c:pt>
                <c:pt idx="4">
                  <c:v>982.3</c:v>
                </c:pt>
                <c:pt idx="5">
                  <c:v>1144.7</c:v>
                </c:pt>
                <c:pt idx="6">
                  <c:v>786</c:v>
                </c:pt>
                <c:pt idx="7">
                  <c:v>780</c:v>
                </c:pt>
                <c:pt idx="8">
                  <c:v>643</c:v>
                </c:pt>
                <c:pt idx="9">
                  <c:v>1388.1</c:v>
                </c:pt>
                <c:pt idx="10">
                  <c:v>1347.9</c:v>
                </c:pt>
                <c:pt idx="11">
                  <c:v>1612.6</c:v>
                </c:pt>
                <c:pt idx="12">
                  <c:v>1580</c:v>
                </c:pt>
                <c:pt idx="13">
                  <c:v>1573</c:v>
                </c:pt>
                <c:pt idx="14">
                  <c:v>1620</c:v>
                </c:pt>
                <c:pt idx="15">
                  <c:v>1473.9</c:v>
                </c:pt>
                <c:pt idx="16">
                  <c:v>773.7</c:v>
                </c:pt>
                <c:pt idx="17">
                  <c:v>1152</c:v>
                </c:pt>
                <c:pt idx="18">
                  <c:v>1164</c:v>
                </c:pt>
                <c:pt idx="19">
                  <c:v>1119.9000000000001</c:v>
                </c:pt>
                <c:pt idx="20">
                  <c:v>624</c:v>
                </c:pt>
                <c:pt idx="21">
                  <c:v>629</c:v>
                </c:pt>
                <c:pt idx="22">
                  <c:v>598</c:v>
                </c:pt>
                <c:pt idx="23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8A-42A1-8165-D9386714707B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835.70699999999999</c:v>
                </c:pt>
                <c:pt idx="1">
                  <c:v>870.43300000000033</c:v>
                </c:pt>
                <c:pt idx="2">
                  <c:v>885.05900000000008</c:v>
                </c:pt>
                <c:pt idx="3">
                  <c:v>895.05599999999981</c:v>
                </c:pt>
                <c:pt idx="4">
                  <c:v>882.69200000000012</c:v>
                </c:pt>
                <c:pt idx="5">
                  <c:v>868.44800000000021</c:v>
                </c:pt>
                <c:pt idx="6">
                  <c:v>1103.7739999999997</c:v>
                </c:pt>
                <c:pt idx="7">
                  <c:v>1605.7470000000001</c:v>
                </c:pt>
                <c:pt idx="8">
                  <c:v>2117.056</c:v>
                </c:pt>
                <c:pt idx="9">
                  <c:v>2527.0930000000008</c:v>
                </c:pt>
                <c:pt idx="10">
                  <c:v>2760.8569999999991</c:v>
                </c:pt>
                <c:pt idx="11">
                  <c:v>2791.3649999999998</c:v>
                </c:pt>
                <c:pt idx="12">
                  <c:v>2652.1629999999986</c:v>
                </c:pt>
                <c:pt idx="13">
                  <c:v>2404.9490000000001</c:v>
                </c:pt>
                <c:pt idx="14">
                  <c:v>2063.6690000000003</c:v>
                </c:pt>
                <c:pt idx="15">
                  <c:v>1674.5400000000002</c:v>
                </c:pt>
                <c:pt idx="16">
                  <c:v>1334.2989999999995</c:v>
                </c:pt>
                <c:pt idx="17">
                  <c:v>1238.8159999999998</c:v>
                </c:pt>
                <c:pt idx="18">
                  <c:v>1335.307</c:v>
                </c:pt>
                <c:pt idx="19">
                  <c:v>1457.5990000000002</c:v>
                </c:pt>
                <c:pt idx="20">
                  <c:v>1560.1669999999997</c:v>
                </c:pt>
                <c:pt idx="21">
                  <c:v>1750.6240000000003</c:v>
                </c:pt>
                <c:pt idx="22">
                  <c:v>1952.9660000000003</c:v>
                </c:pt>
                <c:pt idx="23">
                  <c:v>2163.6509999999994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8A-42A1-8165-D9386714707B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84</c:v>
                </c:pt>
                <c:pt idx="1">
                  <c:v>77</c:v>
                </c:pt>
                <c:pt idx="2">
                  <c:v>71</c:v>
                </c:pt>
                <c:pt idx="3">
                  <c:v>65</c:v>
                </c:pt>
                <c:pt idx="4">
                  <c:v>59</c:v>
                </c:pt>
                <c:pt idx="5">
                  <c:v>54</c:v>
                </c:pt>
                <c:pt idx="6">
                  <c:v>58</c:v>
                </c:pt>
                <c:pt idx="7">
                  <c:v>73</c:v>
                </c:pt>
                <c:pt idx="8">
                  <c:v>91</c:v>
                </c:pt>
                <c:pt idx="9">
                  <c:v>105</c:v>
                </c:pt>
                <c:pt idx="10">
                  <c:v>114</c:v>
                </c:pt>
                <c:pt idx="11">
                  <c:v>121</c:v>
                </c:pt>
                <c:pt idx="12">
                  <c:v>124</c:v>
                </c:pt>
                <c:pt idx="13">
                  <c:v>118</c:v>
                </c:pt>
                <c:pt idx="14">
                  <c:v>105</c:v>
                </c:pt>
                <c:pt idx="15">
                  <c:v>88</c:v>
                </c:pt>
                <c:pt idx="16">
                  <c:v>68</c:v>
                </c:pt>
                <c:pt idx="17">
                  <c:v>53</c:v>
                </c:pt>
                <c:pt idx="18">
                  <c:v>47</c:v>
                </c:pt>
                <c:pt idx="19">
                  <c:v>43</c:v>
                </c:pt>
                <c:pt idx="20">
                  <c:v>40</c:v>
                </c:pt>
                <c:pt idx="21">
                  <c:v>38</c:v>
                </c:pt>
                <c:pt idx="22">
                  <c:v>37</c:v>
                </c:pt>
                <c:pt idx="2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8A-42A1-8165-D9386714707B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145</c:v>
                </c:pt>
                <c:pt idx="5">
                  <c:v>171</c:v>
                </c:pt>
                <c:pt idx="6">
                  <c:v>609</c:v>
                </c:pt>
                <c:pt idx="7">
                  <c:v>624</c:v>
                </c:pt>
                <c:pt idx="8">
                  <c:v>559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4">
                  <c:v>38</c:v>
                </c:pt>
                <c:pt idx="15">
                  <c:v>129</c:v>
                </c:pt>
                <c:pt idx="16">
                  <c:v>434</c:v>
                </c:pt>
                <c:pt idx="17">
                  <c:v>766</c:v>
                </c:pt>
                <c:pt idx="18">
                  <c:v>1256</c:v>
                </c:pt>
                <c:pt idx="19">
                  <c:v>1155</c:v>
                </c:pt>
                <c:pt idx="20">
                  <c:v>880</c:v>
                </c:pt>
                <c:pt idx="21">
                  <c:v>545</c:v>
                </c:pt>
                <c:pt idx="22">
                  <c:v>141</c:v>
                </c:pt>
                <c:pt idx="2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8A-42A1-8165-D93867147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4624.3510000000015</c:v>
                </c:pt>
                <c:pt idx="1">
                  <c:v>4460.4620000000004</c:v>
                </c:pt>
                <c:pt idx="2">
                  <c:v>4366.1550000000025</c:v>
                </c:pt>
                <c:pt idx="3">
                  <c:v>4348.6109999999981</c:v>
                </c:pt>
                <c:pt idx="4">
                  <c:v>4518.0499999999993</c:v>
                </c:pt>
                <c:pt idx="5">
                  <c:v>5001.5189999999993</c:v>
                </c:pt>
                <c:pt idx="6">
                  <c:v>5808.512999999999</c:v>
                </c:pt>
                <c:pt idx="7">
                  <c:v>6461.6550000000007</c:v>
                </c:pt>
                <c:pt idx="8">
                  <c:v>6780.3489999999993</c:v>
                </c:pt>
                <c:pt idx="9">
                  <c:v>6693.5240000000003</c:v>
                </c:pt>
                <c:pt idx="10">
                  <c:v>6762.3959999999988</c:v>
                </c:pt>
                <c:pt idx="11">
                  <c:v>6938.9110000000001</c:v>
                </c:pt>
                <c:pt idx="12">
                  <c:v>6666.7620000000024</c:v>
                </c:pt>
                <c:pt idx="13">
                  <c:v>6385.4950000000008</c:v>
                </c:pt>
                <c:pt idx="14">
                  <c:v>6432.4040000000014</c:v>
                </c:pt>
                <c:pt idx="15">
                  <c:v>6326.1690000000008</c:v>
                </c:pt>
                <c:pt idx="16">
                  <c:v>6312.4509999999991</c:v>
                </c:pt>
                <c:pt idx="17">
                  <c:v>7323.1839999999993</c:v>
                </c:pt>
                <c:pt idx="18">
                  <c:v>7959.2069999999994</c:v>
                </c:pt>
                <c:pt idx="19">
                  <c:v>7940.4030000000002</c:v>
                </c:pt>
                <c:pt idx="20">
                  <c:v>7269.1140000000005</c:v>
                </c:pt>
                <c:pt idx="21">
                  <c:v>6855.985999999999</c:v>
                </c:pt>
                <c:pt idx="22">
                  <c:v>6473.3189999999995</c:v>
                </c:pt>
                <c:pt idx="23">
                  <c:v>5839.1230000000014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8A-42A1-8165-D93867147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74</c:v>
                </c:pt>
                <c:pt idx="1">
                  <c:v>73.12</c:v>
                </c:pt>
                <c:pt idx="2">
                  <c:v>70.77</c:v>
                </c:pt>
                <c:pt idx="3">
                  <c:v>70.459999999999994</c:v>
                </c:pt>
                <c:pt idx="4">
                  <c:v>72.459999999999994</c:v>
                </c:pt>
                <c:pt idx="5">
                  <c:v>74.37</c:v>
                </c:pt>
                <c:pt idx="6">
                  <c:v>94.86</c:v>
                </c:pt>
                <c:pt idx="7">
                  <c:v>109.89</c:v>
                </c:pt>
                <c:pt idx="8">
                  <c:v>95.87</c:v>
                </c:pt>
                <c:pt idx="9">
                  <c:v>73.930000000000007</c:v>
                </c:pt>
                <c:pt idx="10">
                  <c:v>63.93</c:v>
                </c:pt>
                <c:pt idx="11">
                  <c:v>58.19</c:v>
                </c:pt>
                <c:pt idx="12">
                  <c:v>64.13</c:v>
                </c:pt>
                <c:pt idx="13">
                  <c:v>65</c:v>
                </c:pt>
                <c:pt idx="14">
                  <c:v>72.98</c:v>
                </c:pt>
                <c:pt idx="15">
                  <c:v>75.09</c:v>
                </c:pt>
                <c:pt idx="16">
                  <c:v>86.29</c:v>
                </c:pt>
                <c:pt idx="17">
                  <c:v>105.48</c:v>
                </c:pt>
                <c:pt idx="18">
                  <c:v>124.7</c:v>
                </c:pt>
                <c:pt idx="19">
                  <c:v>128.96</c:v>
                </c:pt>
                <c:pt idx="20">
                  <c:v>110</c:v>
                </c:pt>
                <c:pt idx="21">
                  <c:v>90.73</c:v>
                </c:pt>
                <c:pt idx="22">
                  <c:v>82.25</c:v>
                </c:pt>
                <c:pt idx="23">
                  <c:v>76.099999999999994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18A-42A1-8165-D93867147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45370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4624.3100000000004</v>
      </c>
      <c r="C4" s="18">
        <v>4460.4220000000005</v>
      </c>
      <c r="D4" s="18">
        <v>4366.1360000000004</v>
      </c>
      <c r="E4" s="18">
        <v>4348.5910000000003</v>
      </c>
      <c r="F4" s="18">
        <v>4518.0010000000011</v>
      </c>
      <c r="G4" s="18">
        <v>5001.5439999999981</v>
      </c>
      <c r="H4" s="18">
        <v>5808.4970000000021</v>
      </c>
      <c r="I4" s="18">
        <v>6461.6469999999999</v>
      </c>
      <c r="J4" s="18">
        <v>6780.3140000000003</v>
      </c>
      <c r="K4" s="18">
        <v>6693.5330000000004</v>
      </c>
      <c r="L4" s="18">
        <v>6762.3979999999992</v>
      </c>
      <c r="M4" s="18">
        <v>6938.8649999999998</v>
      </c>
      <c r="N4" s="18">
        <v>6666.7140000000009</v>
      </c>
      <c r="O4" s="18">
        <v>6385.5369999999984</v>
      </c>
      <c r="P4" s="18">
        <v>6432.4039999999986</v>
      </c>
      <c r="Q4" s="18">
        <v>6326.13</v>
      </c>
      <c r="R4" s="18">
        <v>6312.4690000000019</v>
      </c>
      <c r="S4" s="18">
        <v>7323.2160000000003</v>
      </c>
      <c r="T4" s="18">
        <v>7959.2070000000022</v>
      </c>
      <c r="U4" s="18">
        <v>7940.3990000000013</v>
      </c>
      <c r="V4" s="18">
        <v>7269.0670000000009</v>
      </c>
      <c r="W4" s="18">
        <v>6856.027000000001</v>
      </c>
      <c r="X4" s="18">
        <v>6473.3509999999987</v>
      </c>
      <c r="Y4" s="18">
        <v>5839.1010000000006</v>
      </c>
      <c r="Z4" s="19"/>
      <c r="AA4" s="20">
        <f>SUM(B4:Z4)</f>
        <v>148547.87999999998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74</v>
      </c>
      <c r="C7" s="28">
        <v>73.12</v>
      </c>
      <c r="D7" s="28">
        <v>70.77</v>
      </c>
      <c r="E7" s="28">
        <v>70.459999999999994</v>
      </c>
      <c r="F7" s="28">
        <v>72.459999999999994</v>
      </c>
      <c r="G7" s="28">
        <v>74.37</v>
      </c>
      <c r="H7" s="28">
        <v>94.86</v>
      </c>
      <c r="I7" s="28">
        <v>109.89</v>
      </c>
      <c r="J7" s="28">
        <v>95.87</v>
      </c>
      <c r="K7" s="28">
        <v>73.930000000000007</v>
      </c>
      <c r="L7" s="28">
        <v>63.93</v>
      </c>
      <c r="M7" s="28">
        <v>58.19</v>
      </c>
      <c r="N7" s="28">
        <v>64.13</v>
      </c>
      <c r="O7" s="28">
        <v>65</v>
      </c>
      <c r="P7" s="28">
        <v>72.98</v>
      </c>
      <c r="Q7" s="28">
        <v>75.09</v>
      </c>
      <c r="R7" s="28">
        <v>86.29</v>
      </c>
      <c r="S7" s="28">
        <v>105.48</v>
      </c>
      <c r="T7" s="28">
        <v>124.7</v>
      </c>
      <c r="U7" s="28">
        <v>128.96</v>
      </c>
      <c r="V7" s="28">
        <v>110</v>
      </c>
      <c r="W7" s="28">
        <v>90.73</v>
      </c>
      <c r="X7" s="28">
        <v>82.25</v>
      </c>
      <c r="Y7" s="28">
        <v>76.099999999999994</v>
      </c>
      <c r="Z7" s="29"/>
      <c r="AA7" s="30">
        <f>IF(SUM(B7:Z7)&lt;&gt;0,AVERAGEIF(B7:Z7,"&lt;&gt;"""),"")</f>
        <v>83.898333333333326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313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313</v>
      </c>
    </row>
    <row r="11" spans="1:27" ht="24.95" customHeight="1" x14ac:dyDescent="0.2">
      <c r="A11" s="45" t="s">
        <v>7</v>
      </c>
      <c r="B11" s="46">
        <v>100.5</v>
      </c>
      <c r="C11" s="47">
        <v>100.5</v>
      </c>
      <c r="D11" s="47">
        <v>100.5</v>
      </c>
      <c r="E11" s="47">
        <v>103</v>
      </c>
      <c r="F11" s="47">
        <v>100.5</v>
      </c>
      <c r="G11" s="47">
        <v>100.5</v>
      </c>
      <c r="H11" s="47">
        <v>100.5</v>
      </c>
      <c r="I11" s="47">
        <v>103</v>
      </c>
      <c r="J11" s="47">
        <v>103</v>
      </c>
      <c r="K11" s="47">
        <v>103</v>
      </c>
      <c r="L11" s="47">
        <v>103</v>
      </c>
      <c r="M11" s="47">
        <v>103</v>
      </c>
      <c r="N11" s="47">
        <v>103</v>
      </c>
      <c r="O11" s="47">
        <v>103</v>
      </c>
      <c r="P11" s="47">
        <v>103</v>
      </c>
      <c r="Q11" s="47">
        <v>105</v>
      </c>
      <c r="R11" s="47">
        <v>103</v>
      </c>
      <c r="S11" s="47">
        <v>133.5</v>
      </c>
      <c r="T11" s="47">
        <v>174</v>
      </c>
      <c r="U11" s="47">
        <v>181</v>
      </c>
      <c r="V11" s="47">
        <v>177</v>
      </c>
      <c r="W11" s="47">
        <v>162</v>
      </c>
      <c r="X11" s="47">
        <v>129</v>
      </c>
      <c r="Y11" s="47">
        <v>100.5</v>
      </c>
      <c r="Z11" s="48"/>
      <c r="AA11" s="49">
        <f t="shared" si="0"/>
        <v>2795</v>
      </c>
    </row>
    <row r="12" spans="1:27" ht="24.95" customHeight="1" x14ac:dyDescent="0.2">
      <c r="A12" s="50" t="s">
        <v>8</v>
      </c>
      <c r="B12" s="51">
        <v>2570.1030000000001</v>
      </c>
      <c r="C12" s="52">
        <v>2383.489</v>
      </c>
      <c r="D12" s="52">
        <v>2319.777</v>
      </c>
      <c r="E12" s="52">
        <v>2314.6350000000002</v>
      </c>
      <c r="F12" s="52">
        <v>2348.509</v>
      </c>
      <c r="G12" s="52">
        <v>2662.8960000000002</v>
      </c>
      <c r="H12" s="52">
        <v>3151.223</v>
      </c>
      <c r="I12" s="52">
        <v>3275.9</v>
      </c>
      <c r="J12" s="52">
        <v>3267.2579999999998</v>
      </c>
      <c r="K12" s="52">
        <v>2544.34</v>
      </c>
      <c r="L12" s="52">
        <v>2410.6410000000001</v>
      </c>
      <c r="M12" s="52">
        <v>2284.9</v>
      </c>
      <c r="N12" s="52">
        <v>2181.5510000000004</v>
      </c>
      <c r="O12" s="52">
        <v>2186.5880000000002</v>
      </c>
      <c r="P12" s="52">
        <v>2502.7350000000001</v>
      </c>
      <c r="Q12" s="52">
        <v>2855.69</v>
      </c>
      <c r="R12" s="52">
        <v>3599.4700000000003</v>
      </c>
      <c r="S12" s="52">
        <v>3979.9</v>
      </c>
      <c r="T12" s="52">
        <v>3982.9</v>
      </c>
      <c r="U12" s="52">
        <v>3983.9</v>
      </c>
      <c r="V12" s="52">
        <v>3987.9</v>
      </c>
      <c r="W12" s="52">
        <v>3731.4030000000002</v>
      </c>
      <c r="X12" s="52">
        <v>3615.3850000000002</v>
      </c>
      <c r="Y12" s="52">
        <v>2906.9500000000003</v>
      </c>
      <c r="Z12" s="53"/>
      <c r="AA12" s="54">
        <f t="shared" si="0"/>
        <v>71048.043000000005</v>
      </c>
    </row>
    <row r="13" spans="1:27" ht="24.95" customHeight="1" x14ac:dyDescent="0.2">
      <c r="A13" s="50" t="s">
        <v>9</v>
      </c>
      <c r="B13" s="51">
        <v>65</v>
      </c>
      <c r="C13" s="52">
        <v>65</v>
      </c>
      <c r="D13" s="52">
        <v>65</v>
      </c>
      <c r="E13" s="52">
        <v>65</v>
      </c>
      <c r="F13" s="52">
        <v>145</v>
      </c>
      <c r="G13" s="52">
        <v>171</v>
      </c>
      <c r="H13" s="52">
        <v>609</v>
      </c>
      <c r="I13" s="52">
        <v>624</v>
      </c>
      <c r="J13" s="52">
        <v>559</v>
      </c>
      <c r="K13" s="52">
        <v>26</v>
      </c>
      <c r="L13" s="52">
        <v>26</v>
      </c>
      <c r="M13" s="52">
        <v>26</v>
      </c>
      <c r="N13" s="52">
        <v>26</v>
      </c>
      <c r="O13" s="52"/>
      <c r="P13" s="52">
        <v>38</v>
      </c>
      <c r="Q13" s="52">
        <v>129</v>
      </c>
      <c r="R13" s="52">
        <v>434</v>
      </c>
      <c r="S13" s="52">
        <v>766</v>
      </c>
      <c r="T13" s="52">
        <v>1256</v>
      </c>
      <c r="U13" s="52">
        <v>1155</v>
      </c>
      <c r="V13" s="52">
        <v>880</v>
      </c>
      <c r="W13" s="52">
        <v>545</v>
      </c>
      <c r="X13" s="52">
        <v>141</v>
      </c>
      <c r="Y13" s="52">
        <v>65</v>
      </c>
      <c r="Z13" s="53"/>
      <c r="AA13" s="54">
        <f t="shared" si="0"/>
        <v>7881</v>
      </c>
    </row>
    <row r="14" spans="1:27" ht="24.95" customHeight="1" x14ac:dyDescent="0.2">
      <c r="A14" s="55" t="s">
        <v>10</v>
      </c>
      <c r="B14" s="56">
        <v>835.70699999999999</v>
      </c>
      <c r="C14" s="57">
        <v>870.43300000000033</v>
      </c>
      <c r="D14" s="57">
        <v>885.05900000000008</v>
      </c>
      <c r="E14" s="57">
        <v>895.05599999999981</v>
      </c>
      <c r="F14" s="57">
        <v>882.69200000000012</v>
      </c>
      <c r="G14" s="57">
        <v>868.44800000000021</v>
      </c>
      <c r="H14" s="57">
        <v>1103.7739999999997</v>
      </c>
      <c r="I14" s="57">
        <v>1605.7470000000001</v>
      </c>
      <c r="J14" s="57">
        <v>2117.056</v>
      </c>
      <c r="K14" s="57">
        <v>2527.0930000000008</v>
      </c>
      <c r="L14" s="57">
        <v>2760.8569999999991</v>
      </c>
      <c r="M14" s="57">
        <v>2791.3649999999998</v>
      </c>
      <c r="N14" s="57">
        <v>2652.1629999999986</v>
      </c>
      <c r="O14" s="57">
        <v>2404.9490000000001</v>
      </c>
      <c r="P14" s="57">
        <v>2063.6690000000003</v>
      </c>
      <c r="Q14" s="57">
        <v>1674.5400000000002</v>
      </c>
      <c r="R14" s="57">
        <v>1334.2989999999995</v>
      </c>
      <c r="S14" s="57">
        <v>1238.8159999999998</v>
      </c>
      <c r="T14" s="57">
        <v>1335.307</v>
      </c>
      <c r="U14" s="57">
        <v>1457.5990000000002</v>
      </c>
      <c r="V14" s="57">
        <v>1560.1669999999997</v>
      </c>
      <c r="W14" s="57">
        <v>1750.6240000000003</v>
      </c>
      <c r="X14" s="57">
        <v>1952.9660000000003</v>
      </c>
      <c r="Y14" s="57">
        <v>2163.6509999999994</v>
      </c>
      <c r="Z14" s="58"/>
      <c r="AA14" s="59">
        <f t="shared" si="0"/>
        <v>39732.037000000004</v>
      </c>
    </row>
    <row r="15" spans="1:27" ht="24.95" customHeight="1" x14ac:dyDescent="0.2">
      <c r="A15" s="55" t="s">
        <v>11</v>
      </c>
      <c r="B15" s="56">
        <v>84</v>
      </c>
      <c r="C15" s="57">
        <v>77</v>
      </c>
      <c r="D15" s="57">
        <v>71</v>
      </c>
      <c r="E15" s="57">
        <v>65</v>
      </c>
      <c r="F15" s="57">
        <v>59</v>
      </c>
      <c r="G15" s="57">
        <v>54</v>
      </c>
      <c r="H15" s="57">
        <v>58</v>
      </c>
      <c r="I15" s="57">
        <v>73</v>
      </c>
      <c r="J15" s="57">
        <v>91</v>
      </c>
      <c r="K15" s="57">
        <v>105</v>
      </c>
      <c r="L15" s="57">
        <v>114</v>
      </c>
      <c r="M15" s="57">
        <v>121</v>
      </c>
      <c r="N15" s="57">
        <v>124</v>
      </c>
      <c r="O15" s="57">
        <v>118</v>
      </c>
      <c r="P15" s="57">
        <v>105</v>
      </c>
      <c r="Q15" s="57">
        <v>88</v>
      </c>
      <c r="R15" s="57">
        <v>68</v>
      </c>
      <c r="S15" s="57">
        <v>53</v>
      </c>
      <c r="T15" s="57">
        <v>47</v>
      </c>
      <c r="U15" s="57">
        <v>43</v>
      </c>
      <c r="V15" s="57">
        <v>40</v>
      </c>
      <c r="W15" s="57">
        <v>38</v>
      </c>
      <c r="X15" s="57">
        <v>37</v>
      </c>
      <c r="Y15" s="57">
        <v>36</v>
      </c>
      <c r="Z15" s="58"/>
      <c r="AA15" s="59">
        <f t="shared" si="0"/>
        <v>1769</v>
      </c>
    </row>
    <row r="16" spans="1:27" ht="30" customHeight="1" thickBot="1" x14ac:dyDescent="0.25">
      <c r="A16" s="60" t="s">
        <v>12</v>
      </c>
      <c r="B16" s="61">
        <f>IF(LEN(B$2)&gt;0,SUM(B10:B15),"")</f>
        <v>3968.31</v>
      </c>
      <c r="C16" s="62">
        <f t="shared" ref="C16:Z16" si="1">IF(LEN(C$2)&gt;0,SUM(C10:C15),"")</f>
        <v>3496.4220000000005</v>
      </c>
      <c r="D16" s="62">
        <f t="shared" si="1"/>
        <v>3441.3360000000002</v>
      </c>
      <c r="E16" s="62">
        <f t="shared" si="1"/>
        <v>3442.6909999999998</v>
      </c>
      <c r="F16" s="62">
        <f t="shared" si="1"/>
        <v>3535.701</v>
      </c>
      <c r="G16" s="62">
        <f t="shared" si="1"/>
        <v>3856.8440000000005</v>
      </c>
      <c r="H16" s="62">
        <f t="shared" si="1"/>
        <v>5022.4969999999994</v>
      </c>
      <c r="I16" s="62">
        <f t="shared" si="1"/>
        <v>5681.6469999999999</v>
      </c>
      <c r="J16" s="62">
        <f t="shared" si="1"/>
        <v>6137.3140000000003</v>
      </c>
      <c r="K16" s="62">
        <f t="shared" si="1"/>
        <v>5305.4330000000009</v>
      </c>
      <c r="L16" s="62">
        <f t="shared" si="1"/>
        <v>5414.4979999999996</v>
      </c>
      <c r="M16" s="62">
        <f t="shared" si="1"/>
        <v>5326.2649999999994</v>
      </c>
      <c r="N16" s="62">
        <f t="shared" si="1"/>
        <v>5086.713999999999</v>
      </c>
      <c r="O16" s="62">
        <f t="shared" si="1"/>
        <v>4812.5370000000003</v>
      </c>
      <c r="P16" s="62">
        <f t="shared" si="1"/>
        <v>4812.4040000000005</v>
      </c>
      <c r="Q16" s="62">
        <f t="shared" si="1"/>
        <v>4852.2300000000005</v>
      </c>
      <c r="R16" s="62">
        <f t="shared" si="1"/>
        <v>5538.7690000000002</v>
      </c>
      <c r="S16" s="62">
        <f t="shared" si="1"/>
        <v>6171.2159999999994</v>
      </c>
      <c r="T16" s="62">
        <f t="shared" si="1"/>
        <v>6795.2069999999994</v>
      </c>
      <c r="U16" s="62">
        <f t="shared" si="1"/>
        <v>6820.4989999999998</v>
      </c>
      <c r="V16" s="62">
        <f t="shared" si="1"/>
        <v>6645.0669999999991</v>
      </c>
      <c r="W16" s="62">
        <f t="shared" si="1"/>
        <v>6227.027</v>
      </c>
      <c r="X16" s="62">
        <f t="shared" si="1"/>
        <v>5875.3510000000006</v>
      </c>
      <c r="Y16" s="62">
        <f t="shared" si="1"/>
        <v>5272.1009999999997</v>
      </c>
      <c r="Z16" s="63" t="str">
        <f t="shared" si="1"/>
        <v/>
      </c>
      <c r="AA16" s="64">
        <f>SUM(AA10:AA15)</f>
        <v>123538.08000000002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1857.4</v>
      </c>
      <c r="C28" s="72">
        <v>1872.4</v>
      </c>
      <c r="D28" s="72">
        <v>1872.4</v>
      </c>
      <c r="E28" s="72">
        <v>1878.9</v>
      </c>
      <c r="F28" s="72">
        <v>1867.4</v>
      </c>
      <c r="G28" s="72">
        <v>1984.4</v>
      </c>
      <c r="H28" s="72">
        <v>2270.4</v>
      </c>
      <c r="I28" s="72">
        <v>2597.9</v>
      </c>
      <c r="J28" s="72">
        <v>2801.9</v>
      </c>
      <c r="K28" s="72">
        <v>2987.9</v>
      </c>
      <c r="L28" s="72">
        <v>3022.9</v>
      </c>
      <c r="M28" s="72">
        <v>2947.9</v>
      </c>
      <c r="N28" s="72">
        <v>2781.9</v>
      </c>
      <c r="O28" s="72">
        <v>2637.9</v>
      </c>
      <c r="P28" s="72">
        <v>2531.9</v>
      </c>
      <c r="Q28" s="72">
        <v>2332.9</v>
      </c>
      <c r="R28" s="72">
        <v>2386.9</v>
      </c>
      <c r="S28" s="72">
        <v>2476.4</v>
      </c>
      <c r="T28" s="72">
        <v>2935.9</v>
      </c>
      <c r="U28" s="72">
        <v>2820.9</v>
      </c>
      <c r="V28" s="72">
        <v>2615.9</v>
      </c>
      <c r="W28" s="72">
        <v>2573.9</v>
      </c>
      <c r="X28" s="72">
        <v>2407.9</v>
      </c>
      <c r="Y28" s="72">
        <v>2248.4</v>
      </c>
      <c r="Z28" s="73"/>
      <c r="AA28" s="74">
        <f>SUM(B28:Z28)</f>
        <v>58712.60000000002</v>
      </c>
    </row>
    <row r="29" spans="1:27" ht="24.95" customHeight="1" x14ac:dyDescent="0.2">
      <c r="A29" s="75" t="s">
        <v>23</v>
      </c>
      <c r="B29" s="76">
        <v>1184.9100000000001</v>
      </c>
      <c r="C29" s="77">
        <v>1067.0219999999999</v>
      </c>
      <c r="D29" s="77">
        <v>962.93600000000004</v>
      </c>
      <c r="E29" s="77">
        <v>959.79100000000005</v>
      </c>
      <c r="F29" s="77">
        <v>1076.3009999999999</v>
      </c>
      <c r="G29" s="77">
        <v>1369.444</v>
      </c>
      <c r="H29" s="77">
        <v>2219.0970000000002</v>
      </c>
      <c r="I29" s="77">
        <v>2544.7469999999998</v>
      </c>
      <c r="J29" s="77">
        <v>2659.4140000000002</v>
      </c>
      <c r="K29" s="77">
        <v>1643.5329999999999</v>
      </c>
      <c r="L29" s="77">
        <v>1796.598</v>
      </c>
      <c r="M29" s="77">
        <v>1825.365</v>
      </c>
      <c r="N29" s="77">
        <v>1690.8140000000001</v>
      </c>
      <c r="O29" s="77">
        <v>1553.6369999999999</v>
      </c>
      <c r="P29" s="77">
        <v>1471.5039999999999</v>
      </c>
      <c r="Q29" s="77">
        <v>1546.33</v>
      </c>
      <c r="R29" s="77">
        <v>1941.8689999999999</v>
      </c>
      <c r="S29" s="77">
        <v>1994.816</v>
      </c>
      <c r="T29" s="77">
        <v>2205.3069999999998</v>
      </c>
      <c r="U29" s="77">
        <v>2288.5990000000002</v>
      </c>
      <c r="V29" s="77">
        <v>2297.1669999999999</v>
      </c>
      <c r="W29" s="77">
        <v>2189.127</v>
      </c>
      <c r="X29" s="77">
        <v>2062.451</v>
      </c>
      <c r="Y29" s="77">
        <v>2031.701</v>
      </c>
      <c r="Z29" s="78"/>
      <c r="AA29" s="79">
        <f>SUM(B29:Z29)</f>
        <v>42582.48</v>
      </c>
    </row>
    <row r="30" spans="1:27" ht="24.95" customHeight="1" x14ac:dyDescent="0.2">
      <c r="A30" s="82" t="s">
        <v>24</v>
      </c>
      <c r="B30" s="80">
        <v>1582</v>
      </c>
      <c r="C30" s="81">
        <v>1269</v>
      </c>
      <c r="D30" s="81">
        <v>1269</v>
      </c>
      <c r="E30" s="81">
        <v>1269</v>
      </c>
      <c r="F30" s="81">
        <v>1269</v>
      </c>
      <c r="G30" s="81">
        <v>1269</v>
      </c>
      <c r="H30" s="81">
        <v>1319</v>
      </c>
      <c r="I30" s="81">
        <v>1319</v>
      </c>
      <c r="J30" s="81">
        <v>1319</v>
      </c>
      <c r="K30" s="81">
        <v>1249</v>
      </c>
      <c r="L30" s="81">
        <v>1249</v>
      </c>
      <c r="M30" s="81">
        <v>1249</v>
      </c>
      <c r="N30" s="81">
        <v>1249</v>
      </c>
      <c r="O30" s="81">
        <v>1249</v>
      </c>
      <c r="P30" s="81">
        <v>1484</v>
      </c>
      <c r="Q30" s="81">
        <v>1674</v>
      </c>
      <c r="R30" s="81">
        <v>1933</v>
      </c>
      <c r="S30" s="81">
        <v>2352</v>
      </c>
      <c r="T30" s="81">
        <v>2354</v>
      </c>
      <c r="U30" s="81">
        <v>2355</v>
      </c>
      <c r="V30" s="81">
        <v>2356</v>
      </c>
      <c r="W30" s="81">
        <v>2093</v>
      </c>
      <c r="X30" s="81">
        <v>2003</v>
      </c>
      <c r="Y30" s="81">
        <v>1559</v>
      </c>
      <c r="Z30" s="83"/>
      <c r="AA30" s="84">
        <f>SUM(B30:Z30)</f>
        <v>38292</v>
      </c>
    </row>
    <row r="31" spans="1:27" ht="30" customHeight="1" thickBot="1" x14ac:dyDescent="0.25">
      <c r="A31" s="60" t="s">
        <v>25</v>
      </c>
      <c r="B31" s="61">
        <f>IF(LEN(B$2)&gt;0,SUM(B28:B30),"")</f>
        <v>4624.3100000000004</v>
      </c>
      <c r="C31" s="62">
        <f t="shared" ref="C31:Z31" si="4">IF(LEN(C$2)&gt;0,SUM(C28:C30),"")</f>
        <v>4208.4220000000005</v>
      </c>
      <c r="D31" s="62">
        <f t="shared" si="4"/>
        <v>4104.3360000000002</v>
      </c>
      <c r="E31" s="62">
        <f t="shared" si="4"/>
        <v>4107.6910000000007</v>
      </c>
      <c r="F31" s="62">
        <f t="shared" si="4"/>
        <v>4212.701</v>
      </c>
      <c r="G31" s="62">
        <f t="shared" si="4"/>
        <v>4622.8440000000001</v>
      </c>
      <c r="H31" s="62">
        <f t="shared" si="4"/>
        <v>5808.4970000000003</v>
      </c>
      <c r="I31" s="62">
        <f t="shared" si="4"/>
        <v>6461.6469999999999</v>
      </c>
      <c r="J31" s="62">
        <f t="shared" si="4"/>
        <v>6780.3140000000003</v>
      </c>
      <c r="K31" s="62">
        <f t="shared" si="4"/>
        <v>5880.433</v>
      </c>
      <c r="L31" s="62">
        <f t="shared" si="4"/>
        <v>6068.4979999999996</v>
      </c>
      <c r="M31" s="62">
        <f t="shared" si="4"/>
        <v>6022.2650000000003</v>
      </c>
      <c r="N31" s="62">
        <f t="shared" si="4"/>
        <v>5721.7139999999999</v>
      </c>
      <c r="O31" s="62">
        <f t="shared" si="4"/>
        <v>5440.5370000000003</v>
      </c>
      <c r="P31" s="62">
        <f t="shared" si="4"/>
        <v>5487.4040000000005</v>
      </c>
      <c r="Q31" s="62">
        <f t="shared" si="4"/>
        <v>5553.23</v>
      </c>
      <c r="R31" s="62">
        <f t="shared" si="4"/>
        <v>6261.7690000000002</v>
      </c>
      <c r="S31" s="62">
        <f t="shared" si="4"/>
        <v>6823.2160000000003</v>
      </c>
      <c r="T31" s="62">
        <f t="shared" si="4"/>
        <v>7495.2070000000003</v>
      </c>
      <c r="U31" s="62">
        <f t="shared" si="4"/>
        <v>7464.4989999999998</v>
      </c>
      <c r="V31" s="62">
        <f t="shared" si="4"/>
        <v>7269.067</v>
      </c>
      <c r="W31" s="62">
        <f t="shared" si="4"/>
        <v>6856.027</v>
      </c>
      <c r="X31" s="62">
        <f t="shared" si="4"/>
        <v>6473.3510000000006</v>
      </c>
      <c r="Y31" s="62">
        <f t="shared" si="4"/>
        <v>5839.1010000000006</v>
      </c>
      <c r="Z31" s="63" t="str">
        <f t="shared" si="4"/>
        <v/>
      </c>
      <c r="AA31" s="64">
        <f>SUM(AA28:AA30)</f>
        <v>139587.08000000002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158</v>
      </c>
      <c r="C34" s="95">
        <v>210</v>
      </c>
      <c r="D34" s="95">
        <v>213</v>
      </c>
      <c r="E34" s="95">
        <v>207</v>
      </c>
      <c r="F34" s="95">
        <v>207</v>
      </c>
      <c r="G34" s="95">
        <v>241</v>
      </c>
      <c r="H34" s="95">
        <v>333</v>
      </c>
      <c r="I34" s="95">
        <v>334</v>
      </c>
      <c r="J34" s="95">
        <v>274</v>
      </c>
      <c r="K34" s="95">
        <v>208</v>
      </c>
      <c r="L34" s="95">
        <v>245</v>
      </c>
      <c r="M34" s="95">
        <v>285</v>
      </c>
      <c r="N34" s="95">
        <v>265</v>
      </c>
      <c r="O34" s="95">
        <v>285</v>
      </c>
      <c r="P34" s="95">
        <v>263</v>
      </c>
      <c r="Q34" s="95">
        <v>289</v>
      </c>
      <c r="R34" s="95">
        <v>289</v>
      </c>
      <c r="S34" s="95">
        <v>309</v>
      </c>
      <c r="T34" s="95">
        <v>364</v>
      </c>
      <c r="U34" s="95">
        <v>309</v>
      </c>
      <c r="V34" s="95">
        <v>294</v>
      </c>
      <c r="W34" s="95">
        <v>276</v>
      </c>
      <c r="X34" s="95">
        <v>234</v>
      </c>
      <c r="Y34" s="95">
        <v>199</v>
      </c>
      <c r="Z34" s="96"/>
      <c r="AA34" s="74">
        <f t="shared" ref="AA34:AA39" si="5">SUM(B34:Z34)</f>
        <v>6291</v>
      </c>
    </row>
    <row r="35" spans="1:27" ht="24.95" customHeight="1" x14ac:dyDescent="0.2">
      <c r="A35" s="97" t="s">
        <v>28</v>
      </c>
      <c r="B35" s="98">
        <v>443</v>
      </c>
      <c r="C35" s="99">
        <v>447</v>
      </c>
      <c r="D35" s="99">
        <v>410</v>
      </c>
      <c r="E35" s="99">
        <v>418</v>
      </c>
      <c r="F35" s="99">
        <v>430</v>
      </c>
      <c r="G35" s="99">
        <v>470</v>
      </c>
      <c r="H35" s="99">
        <v>398</v>
      </c>
      <c r="I35" s="99">
        <v>391</v>
      </c>
      <c r="J35" s="99">
        <v>314</v>
      </c>
      <c r="K35" s="99">
        <v>332</v>
      </c>
      <c r="L35" s="99">
        <v>354</v>
      </c>
      <c r="M35" s="99">
        <v>356</v>
      </c>
      <c r="N35" s="99">
        <v>346</v>
      </c>
      <c r="O35" s="99">
        <v>319</v>
      </c>
      <c r="P35" s="99">
        <v>357</v>
      </c>
      <c r="Q35" s="99">
        <v>378</v>
      </c>
      <c r="R35" s="99">
        <v>379</v>
      </c>
      <c r="S35" s="99">
        <v>288</v>
      </c>
      <c r="T35" s="99">
        <v>281</v>
      </c>
      <c r="U35" s="99">
        <v>280</v>
      </c>
      <c r="V35" s="99">
        <v>275</v>
      </c>
      <c r="W35" s="99">
        <v>298</v>
      </c>
      <c r="X35" s="99">
        <v>309</v>
      </c>
      <c r="Y35" s="99">
        <v>313</v>
      </c>
      <c r="Z35" s="100"/>
      <c r="AA35" s="79">
        <f t="shared" si="5"/>
        <v>8586</v>
      </c>
    </row>
    <row r="36" spans="1:27" ht="24.95" customHeight="1" x14ac:dyDescent="0.2">
      <c r="A36" s="97" t="s">
        <v>29</v>
      </c>
      <c r="B36" s="98">
        <v>5</v>
      </c>
      <c r="C36" s="99">
        <v>257</v>
      </c>
      <c r="D36" s="99">
        <v>266.8</v>
      </c>
      <c r="E36" s="99">
        <v>245.9</v>
      </c>
      <c r="F36" s="99">
        <v>310.3</v>
      </c>
      <c r="G36" s="99">
        <v>383.7</v>
      </c>
      <c r="H36" s="99">
        <v>5</v>
      </c>
      <c r="I36" s="99">
        <v>5</v>
      </c>
      <c r="J36" s="99">
        <v>5</v>
      </c>
      <c r="K36" s="99">
        <v>818.1</v>
      </c>
      <c r="L36" s="99">
        <v>698.9</v>
      </c>
      <c r="M36" s="99">
        <v>921.6</v>
      </c>
      <c r="N36" s="99">
        <v>950</v>
      </c>
      <c r="O36" s="99">
        <v>950</v>
      </c>
      <c r="P36" s="99">
        <v>950</v>
      </c>
      <c r="Q36" s="99">
        <v>777.9</v>
      </c>
      <c r="R36" s="99">
        <v>55.7</v>
      </c>
      <c r="S36" s="99">
        <v>5</v>
      </c>
      <c r="T36" s="99">
        <v>5</v>
      </c>
      <c r="U36" s="99">
        <v>5</v>
      </c>
      <c r="V36" s="99">
        <v>5</v>
      </c>
      <c r="W36" s="99">
        <v>5</v>
      </c>
      <c r="X36" s="99">
        <v>5</v>
      </c>
      <c r="Y36" s="99">
        <v>5</v>
      </c>
      <c r="Z36" s="100"/>
      <c r="AA36" s="79">
        <f t="shared" si="5"/>
        <v>7640.9</v>
      </c>
    </row>
    <row r="37" spans="1:27" ht="24.95" customHeight="1" x14ac:dyDescent="0.2">
      <c r="A37" s="97" t="s">
        <v>30</v>
      </c>
      <c r="B37" s="98">
        <v>50</v>
      </c>
      <c r="C37" s="99">
        <v>50</v>
      </c>
      <c r="D37" s="99">
        <v>35</v>
      </c>
      <c r="E37" s="99">
        <v>35</v>
      </c>
      <c r="F37" s="99">
        <v>35</v>
      </c>
      <c r="G37" s="99">
        <v>50</v>
      </c>
      <c r="H37" s="99">
        <v>50</v>
      </c>
      <c r="I37" s="99">
        <v>50</v>
      </c>
      <c r="J37" s="99">
        <v>50</v>
      </c>
      <c r="K37" s="99">
        <v>30</v>
      </c>
      <c r="L37" s="99">
        <v>50</v>
      </c>
      <c r="M37" s="99">
        <v>50</v>
      </c>
      <c r="N37" s="99">
        <v>19</v>
      </c>
      <c r="O37" s="99">
        <v>19</v>
      </c>
      <c r="P37" s="99">
        <v>50</v>
      </c>
      <c r="Q37" s="99">
        <v>29</v>
      </c>
      <c r="R37" s="99">
        <v>50</v>
      </c>
      <c r="S37" s="99">
        <v>50</v>
      </c>
      <c r="T37" s="99">
        <v>50</v>
      </c>
      <c r="U37" s="99">
        <v>50</v>
      </c>
      <c r="V37" s="99">
        <v>50</v>
      </c>
      <c r="W37" s="99">
        <v>50</v>
      </c>
      <c r="X37" s="99">
        <v>50</v>
      </c>
      <c r="Y37" s="99">
        <v>50</v>
      </c>
      <c r="Z37" s="100"/>
      <c r="AA37" s="79">
        <f t="shared" si="5"/>
        <v>1052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>
        <v>500</v>
      </c>
      <c r="T38" s="99">
        <v>464</v>
      </c>
      <c r="U38" s="99">
        <v>475.9</v>
      </c>
      <c r="V38" s="99"/>
      <c r="W38" s="99"/>
      <c r="X38" s="99"/>
      <c r="Y38" s="99"/>
      <c r="Z38" s="100"/>
      <c r="AA38" s="79">
        <f t="shared" si="5"/>
        <v>1439.9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656</v>
      </c>
      <c r="C39" s="88">
        <f t="shared" si="6"/>
        <v>964</v>
      </c>
      <c r="D39" s="88">
        <f t="shared" si="6"/>
        <v>924.8</v>
      </c>
      <c r="E39" s="88">
        <f t="shared" si="6"/>
        <v>905.9</v>
      </c>
      <c r="F39" s="88">
        <f t="shared" si="6"/>
        <v>982.3</v>
      </c>
      <c r="G39" s="88">
        <f t="shared" si="6"/>
        <v>1144.7</v>
      </c>
      <c r="H39" s="88">
        <f t="shared" si="6"/>
        <v>786</v>
      </c>
      <c r="I39" s="88">
        <f t="shared" si="6"/>
        <v>780</v>
      </c>
      <c r="J39" s="88">
        <f t="shared" si="6"/>
        <v>643</v>
      </c>
      <c r="K39" s="88">
        <f t="shared" si="6"/>
        <v>1388.1</v>
      </c>
      <c r="L39" s="88">
        <f t="shared" si="6"/>
        <v>1347.9</v>
      </c>
      <c r="M39" s="88">
        <f t="shared" si="6"/>
        <v>1612.6</v>
      </c>
      <c r="N39" s="88">
        <f t="shared" si="6"/>
        <v>1580</v>
      </c>
      <c r="O39" s="88">
        <f t="shared" si="6"/>
        <v>1573</v>
      </c>
      <c r="P39" s="88">
        <f t="shared" si="6"/>
        <v>1620</v>
      </c>
      <c r="Q39" s="88">
        <f t="shared" si="6"/>
        <v>1473.9</v>
      </c>
      <c r="R39" s="88">
        <f t="shared" si="6"/>
        <v>773.7</v>
      </c>
      <c r="S39" s="88">
        <f t="shared" si="6"/>
        <v>1152</v>
      </c>
      <c r="T39" s="88">
        <f t="shared" si="6"/>
        <v>1164</v>
      </c>
      <c r="U39" s="88">
        <f t="shared" si="6"/>
        <v>1119.9000000000001</v>
      </c>
      <c r="V39" s="88">
        <f t="shared" si="6"/>
        <v>624</v>
      </c>
      <c r="W39" s="88">
        <f t="shared" si="6"/>
        <v>629</v>
      </c>
      <c r="X39" s="88">
        <f t="shared" si="6"/>
        <v>598</v>
      </c>
      <c r="Y39" s="88">
        <f t="shared" si="6"/>
        <v>567</v>
      </c>
      <c r="Z39" s="89" t="str">
        <f t="shared" si="6"/>
        <v/>
      </c>
      <c r="AA39" s="90">
        <f t="shared" si="5"/>
        <v>25009.800000000003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>
        <v>252</v>
      </c>
      <c r="D44" s="99">
        <v>261.8</v>
      </c>
      <c r="E44" s="99">
        <v>240.9</v>
      </c>
      <c r="F44" s="99">
        <v>305.3</v>
      </c>
      <c r="G44" s="99">
        <v>378.7</v>
      </c>
      <c r="H44" s="99"/>
      <c r="I44" s="99"/>
      <c r="J44" s="99"/>
      <c r="K44" s="99">
        <v>813.1</v>
      </c>
      <c r="L44" s="99">
        <v>693.9</v>
      </c>
      <c r="M44" s="99">
        <v>916.6</v>
      </c>
      <c r="N44" s="99">
        <v>945</v>
      </c>
      <c r="O44" s="99">
        <v>945</v>
      </c>
      <c r="P44" s="99">
        <v>945</v>
      </c>
      <c r="Q44" s="99">
        <v>772.9</v>
      </c>
      <c r="R44" s="99">
        <v>50.7</v>
      </c>
      <c r="S44" s="99"/>
      <c r="T44" s="99"/>
      <c r="U44" s="99"/>
      <c r="V44" s="99"/>
      <c r="W44" s="99"/>
      <c r="X44" s="99"/>
      <c r="Y44" s="99"/>
      <c r="Z44" s="100"/>
      <c r="AA44" s="79">
        <f t="shared" si="7"/>
        <v>7520.9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>
        <v>500</v>
      </c>
      <c r="T46" s="99">
        <v>464</v>
      </c>
      <c r="U46" s="99">
        <v>475.9</v>
      </c>
      <c r="V46" s="99"/>
      <c r="W46" s="99"/>
      <c r="X46" s="99"/>
      <c r="Y46" s="99"/>
      <c r="Z46" s="100"/>
      <c r="AA46" s="79">
        <f t="shared" si="7"/>
        <v>1439.9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252</v>
      </c>
      <c r="D48" s="88">
        <f t="shared" si="8"/>
        <v>261.8</v>
      </c>
      <c r="E48" s="88">
        <f t="shared" si="8"/>
        <v>240.9</v>
      </c>
      <c r="F48" s="88">
        <f t="shared" si="8"/>
        <v>305.3</v>
      </c>
      <c r="G48" s="88">
        <f t="shared" si="8"/>
        <v>378.7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813.1</v>
      </c>
      <c r="L48" s="88">
        <f t="shared" si="8"/>
        <v>693.9</v>
      </c>
      <c r="M48" s="88">
        <f t="shared" si="8"/>
        <v>916.6</v>
      </c>
      <c r="N48" s="88">
        <f t="shared" si="8"/>
        <v>945</v>
      </c>
      <c r="O48" s="88">
        <f t="shared" si="8"/>
        <v>945</v>
      </c>
      <c r="P48" s="88">
        <f t="shared" si="8"/>
        <v>945</v>
      </c>
      <c r="Q48" s="88">
        <f t="shared" si="8"/>
        <v>772.9</v>
      </c>
      <c r="R48" s="88">
        <f t="shared" si="8"/>
        <v>50.7</v>
      </c>
      <c r="S48" s="88">
        <f t="shared" si="8"/>
        <v>500</v>
      </c>
      <c r="T48" s="88">
        <f t="shared" si="8"/>
        <v>464</v>
      </c>
      <c r="U48" s="88">
        <f t="shared" si="8"/>
        <v>475.9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8960.7999999999993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4624.3099999999995</v>
      </c>
      <c r="C51" s="88">
        <f t="shared" si="10"/>
        <v>4460.4220000000005</v>
      </c>
      <c r="D51" s="88">
        <f t="shared" si="10"/>
        <v>4366.1360000000004</v>
      </c>
      <c r="E51" s="88">
        <f t="shared" si="10"/>
        <v>4348.5909999999994</v>
      </c>
      <c r="F51" s="88">
        <f t="shared" si="10"/>
        <v>4518.0010000000002</v>
      </c>
      <c r="G51" s="88">
        <f t="shared" si="10"/>
        <v>5001.5440000000008</v>
      </c>
      <c r="H51" s="88">
        <f t="shared" si="10"/>
        <v>5808.4969999999994</v>
      </c>
      <c r="I51" s="88">
        <f t="shared" si="10"/>
        <v>6461.6469999999999</v>
      </c>
      <c r="J51" s="88">
        <f t="shared" si="10"/>
        <v>6780.3140000000003</v>
      </c>
      <c r="K51" s="88">
        <f t="shared" si="10"/>
        <v>6693.5330000000013</v>
      </c>
      <c r="L51" s="88">
        <f t="shared" si="10"/>
        <v>6762.3979999999992</v>
      </c>
      <c r="M51" s="88">
        <f t="shared" si="10"/>
        <v>6938.8649999999998</v>
      </c>
      <c r="N51" s="88">
        <f t="shared" si="10"/>
        <v>6666.713999999999</v>
      </c>
      <c r="O51" s="88">
        <f t="shared" si="10"/>
        <v>6385.5370000000003</v>
      </c>
      <c r="P51" s="88">
        <f t="shared" si="10"/>
        <v>6432.4040000000005</v>
      </c>
      <c r="Q51" s="88">
        <f t="shared" si="10"/>
        <v>6326.130000000001</v>
      </c>
      <c r="R51" s="88">
        <f t="shared" si="10"/>
        <v>6312.4690000000001</v>
      </c>
      <c r="S51" s="88">
        <f t="shared" si="10"/>
        <v>7323.2159999999994</v>
      </c>
      <c r="T51" s="88">
        <f t="shared" si="10"/>
        <v>7959.2069999999994</v>
      </c>
      <c r="U51" s="88">
        <f t="shared" si="10"/>
        <v>7940.3989999999994</v>
      </c>
      <c r="V51" s="88">
        <f t="shared" si="10"/>
        <v>7269.0669999999991</v>
      </c>
      <c r="W51" s="88">
        <f t="shared" si="10"/>
        <v>6856.027</v>
      </c>
      <c r="X51" s="88">
        <f t="shared" si="10"/>
        <v>6473.3510000000006</v>
      </c>
      <c r="Y51" s="88">
        <f t="shared" si="10"/>
        <v>5839.1009999999997</v>
      </c>
      <c r="Z51" s="89" t="str">
        <f t="shared" si="10"/>
        <v/>
      </c>
      <c r="AA51" s="104">
        <f>SUM(B51:Z51)</f>
        <v>148547.87999999998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45370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4624.3510000000015</v>
      </c>
      <c r="C4" s="18">
        <v>4460.4620000000004</v>
      </c>
      <c r="D4" s="18">
        <v>4366.1550000000025</v>
      </c>
      <c r="E4" s="18">
        <v>4348.6109999999981</v>
      </c>
      <c r="F4" s="18">
        <v>4518.0499999999993</v>
      </c>
      <c r="G4" s="18">
        <v>5001.5189999999993</v>
      </c>
      <c r="H4" s="18">
        <v>5808.512999999999</v>
      </c>
      <c r="I4" s="18">
        <v>6461.6550000000007</v>
      </c>
      <c r="J4" s="18">
        <v>6780.3489999999993</v>
      </c>
      <c r="K4" s="18">
        <v>6693.5240000000003</v>
      </c>
      <c r="L4" s="18">
        <v>6762.3959999999988</v>
      </c>
      <c r="M4" s="18">
        <v>6938.9110000000001</v>
      </c>
      <c r="N4" s="18">
        <v>6666.7620000000024</v>
      </c>
      <c r="O4" s="18">
        <v>6385.4950000000008</v>
      </c>
      <c r="P4" s="18">
        <v>6432.4040000000014</v>
      </c>
      <c r="Q4" s="18">
        <v>6326.1690000000008</v>
      </c>
      <c r="R4" s="18">
        <v>6312.4509999999991</v>
      </c>
      <c r="S4" s="18">
        <v>7323.1839999999993</v>
      </c>
      <c r="T4" s="18">
        <v>7959.2069999999994</v>
      </c>
      <c r="U4" s="18">
        <v>7940.4030000000002</v>
      </c>
      <c r="V4" s="18">
        <v>7269.1140000000005</v>
      </c>
      <c r="W4" s="18">
        <v>6855.985999999999</v>
      </c>
      <c r="X4" s="18">
        <v>6473.3189999999995</v>
      </c>
      <c r="Y4" s="18">
        <v>5839.1230000000014</v>
      </c>
      <c r="Z4" s="19"/>
      <c r="AA4" s="20">
        <f>SUM(B4:Z4)</f>
        <v>148548.11299999995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74</v>
      </c>
      <c r="C7" s="28">
        <v>73.12</v>
      </c>
      <c r="D7" s="28">
        <v>70.77</v>
      </c>
      <c r="E7" s="28">
        <v>70.459999999999994</v>
      </c>
      <c r="F7" s="28">
        <v>72.459999999999994</v>
      </c>
      <c r="G7" s="28">
        <v>74.37</v>
      </c>
      <c r="H7" s="28">
        <v>94.86</v>
      </c>
      <c r="I7" s="28">
        <v>109.89</v>
      </c>
      <c r="J7" s="28">
        <v>95.87</v>
      </c>
      <c r="K7" s="28">
        <v>73.930000000000007</v>
      </c>
      <c r="L7" s="28">
        <v>63.93</v>
      </c>
      <c r="M7" s="28">
        <v>58.19</v>
      </c>
      <c r="N7" s="28">
        <v>64.13</v>
      </c>
      <c r="O7" s="28">
        <v>65</v>
      </c>
      <c r="P7" s="28">
        <v>72.98</v>
      </c>
      <c r="Q7" s="28">
        <v>75.09</v>
      </c>
      <c r="R7" s="28">
        <v>86.29</v>
      </c>
      <c r="S7" s="28">
        <v>105.48</v>
      </c>
      <c r="T7" s="28">
        <v>124.7</v>
      </c>
      <c r="U7" s="28">
        <v>128.96</v>
      </c>
      <c r="V7" s="28">
        <v>110</v>
      </c>
      <c r="W7" s="28">
        <v>90.73</v>
      </c>
      <c r="X7" s="28">
        <v>82.25</v>
      </c>
      <c r="Y7" s="28">
        <v>76.099999999999994</v>
      </c>
      <c r="Z7" s="29"/>
      <c r="AA7" s="30">
        <f>IF(SUM(B7:Z7)&lt;&gt;0,AVERAGEIF(B7:Z7,"&lt;&gt;"""),"")</f>
        <v>83.898333333333326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945.04799999999977</v>
      </c>
      <c r="C19" s="72">
        <v>925.83899999999994</v>
      </c>
      <c r="D19" s="72">
        <v>918.72600000000011</v>
      </c>
      <c r="E19" s="72">
        <v>916.96800000000007</v>
      </c>
      <c r="F19" s="72">
        <v>902.95699999999999</v>
      </c>
      <c r="G19" s="72">
        <v>894.03399999999999</v>
      </c>
      <c r="H19" s="72">
        <v>886.02099999999996</v>
      </c>
      <c r="I19" s="72">
        <v>887.64200000000017</v>
      </c>
      <c r="J19" s="72">
        <v>921.42200000000003</v>
      </c>
      <c r="K19" s="72">
        <v>945.37499999999989</v>
      </c>
      <c r="L19" s="72">
        <v>868.60200000000009</v>
      </c>
      <c r="M19" s="72">
        <v>869.22</v>
      </c>
      <c r="N19" s="72">
        <v>787.23200000000008</v>
      </c>
      <c r="O19" s="72">
        <v>799.71799999999996</v>
      </c>
      <c r="P19" s="72">
        <v>780.21199999999999</v>
      </c>
      <c r="Q19" s="72">
        <v>758.24400000000003</v>
      </c>
      <c r="R19" s="72">
        <v>749.26800000000003</v>
      </c>
      <c r="S19" s="72">
        <v>740.69799999999998</v>
      </c>
      <c r="T19" s="72">
        <v>738.4319999999999</v>
      </c>
      <c r="U19" s="72">
        <v>743.03099999999995</v>
      </c>
      <c r="V19" s="72">
        <v>733.06399999999996</v>
      </c>
      <c r="W19" s="72">
        <v>819.07500000000005</v>
      </c>
      <c r="X19" s="72">
        <v>904.61700000000008</v>
      </c>
      <c r="Y19" s="72">
        <v>941.46</v>
      </c>
      <c r="Z19" s="73"/>
      <c r="AA19" s="74">
        <f t="shared" ref="AA19:AA24" si="2">SUM(B19:Z19)</f>
        <v>20376.904999999999</v>
      </c>
    </row>
    <row r="20" spans="1:27" ht="24.95" customHeight="1" x14ac:dyDescent="0.2">
      <c r="A20" s="75" t="s">
        <v>15</v>
      </c>
      <c r="B20" s="76">
        <v>759.90300000000002</v>
      </c>
      <c r="C20" s="77">
        <v>756.84900000000005</v>
      </c>
      <c r="D20" s="77">
        <v>757.96600000000001</v>
      </c>
      <c r="E20" s="77">
        <v>768.7879999999999</v>
      </c>
      <c r="F20" s="77">
        <v>837.75900000000001</v>
      </c>
      <c r="G20" s="77">
        <v>1012.981</v>
      </c>
      <c r="H20" s="77">
        <v>1219.2920000000001</v>
      </c>
      <c r="I20" s="77">
        <v>1338.2979999999998</v>
      </c>
      <c r="J20" s="77">
        <v>1414.3560000000002</v>
      </c>
      <c r="K20" s="77">
        <v>1423.269</v>
      </c>
      <c r="L20" s="77">
        <v>1417.7449999999997</v>
      </c>
      <c r="M20" s="77">
        <v>1420.7639999999999</v>
      </c>
      <c r="N20" s="77">
        <v>1395.0929999999998</v>
      </c>
      <c r="O20" s="77">
        <v>1377.7269999999999</v>
      </c>
      <c r="P20" s="77">
        <v>1336.2720000000002</v>
      </c>
      <c r="Q20" s="77">
        <v>1311.2160000000001</v>
      </c>
      <c r="R20" s="77">
        <v>1295.2470000000001</v>
      </c>
      <c r="S20" s="77">
        <v>1307.693</v>
      </c>
      <c r="T20" s="77">
        <v>1317.96</v>
      </c>
      <c r="U20" s="77">
        <v>1277.2619999999999</v>
      </c>
      <c r="V20" s="77">
        <v>1186.9130000000002</v>
      </c>
      <c r="W20" s="77">
        <v>1046.375</v>
      </c>
      <c r="X20" s="77">
        <v>984.35800000000006</v>
      </c>
      <c r="Y20" s="77">
        <v>942.30199999999991</v>
      </c>
      <c r="Z20" s="78"/>
      <c r="AA20" s="79">
        <f t="shared" si="2"/>
        <v>27906.387999999995</v>
      </c>
    </row>
    <row r="21" spans="1:27" ht="24.95" customHeight="1" x14ac:dyDescent="0.2">
      <c r="A21" s="75" t="s">
        <v>16</v>
      </c>
      <c r="B21" s="80">
        <v>2042.8</v>
      </c>
      <c r="C21" s="81">
        <v>1959.7740000000001</v>
      </c>
      <c r="D21" s="81">
        <v>1884.9630000000002</v>
      </c>
      <c r="E21" s="81">
        <v>1861.855</v>
      </c>
      <c r="F21" s="81">
        <v>1970.3339999999998</v>
      </c>
      <c r="G21" s="81">
        <v>2276.0040000000004</v>
      </c>
      <c r="H21" s="81">
        <v>2602.4</v>
      </c>
      <c r="I21" s="81">
        <v>2839.9150000000004</v>
      </c>
      <c r="J21" s="81">
        <v>3096.3710000000001</v>
      </c>
      <c r="K21" s="81">
        <v>3249.3069999999998</v>
      </c>
      <c r="L21" s="81">
        <v>3366.5490000000004</v>
      </c>
      <c r="M21" s="81">
        <v>3445.4269999999997</v>
      </c>
      <c r="N21" s="81">
        <v>3436.9369999999999</v>
      </c>
      <c r="O21" s="81">
        <v>3312.35</v>
      </c>
      <c r="P21" s="81">
        <v>3270.9199999999996</v>
      </c>
      <c r="Q21" s="81">
        <v>3261.7089999999998</v>
      </c>
      <c r="R21" s="81">
        <v>3232.4359999999997</v>
      </c>
      <c r="S21" s="81">
        <v>3503.5930000000003</v>
      </c>
      <c r="T21" s="81">
        <v>3858.3150000000005</v>
      </c>
      <c r="U21" s="81">
        <v>3890.61</v>
      </c>
      <c r="V21" s="81">
        <v>3713.4369999999999</v>
      </c>
      <c r="W21" s="81">
        <v>3248.3359999999998</v>
      </c>
      <c r="X21" s="81">
        <v>2855.5439999999994</v>
      </c>
      <c r="Y21" s="81">
        <v>2497.8609999999999</v>
      </c>
      <c r="Z21" s="78"/>
      <c r="AA21" s="79">
        <f t="shared" si="2"/>
        <v>70677.747000000003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74.5</v>
      </c>
      <c r="C23" s="77">
        <v>73</v>
      </c>
      <c r="D23" s="77">
        <v>75.5</v>
      </c>
      <c r="E23" s="77">
        <v>77</v>
      </c>
      <c r="F23" s="77">
        <v>79</v>
      </c>
      <c r="G23" s="77">
        <v>95.5</v>
      </c>
      <c r="H23" s="77">
        <v>113.5</v>
      </c>
      <c r="I23" s="77">
        <v>133</v>
      </c>
      <c r="J23" s="77">
        <v>151</v>
      </c>
      <c r="K23" s="77">
        <v>158</v>
      </c>
      <c r="L23" s="77">
        <v>175.5</v>
      </c>
      <c r="M23" s="77">
        <v>200.5</v>
      </c>
      <c r="N23" s="77">
        <v>210</v>
      </c>
      <c r="O23" s="77">
        <v>194.5</v>
      </c>
      <c r="P23" s="77">
        <v>190</v>
      </c>
      <c r="Q23" s="77">
        <v>189</v>
      </c>
      <c r="R23" s="77">
        <v>176.5</v>
      </c>
      <c r="S23" s="77">
        <v>215</v>
      </c>
      <c r="T23" s="77">
        <v>197.5</v>
      </c>
      <c r="U23" s="77">
        <v>181.5</v>
      </c>
      <c r="V23" s="77">
        <v>164.5</v>
      </c>
      <c r="W23" s="77">
        <v>120.5</v>
      </c>
      <c r="X23" s="77">
        <v>102.5</v>
      </c>
      <c r="Y23" s="77">
        <v>82</v>
      </c>
      <c r="Z23" s="77"/>
      <c r="AA23" s="79">
        <f t="shared" si="2"/>
        <v>3429.5</v>
      </c>
    </row>
    <row r="24" spans="1:27" ht="24.95" customHeight="1" x14ac:dyDescent="0.2">
      <c r="A24" s="85" t="s">
        <v>19</v>
      </c>
      <c r="B24" s="77">
        <v>233</v>
      </c>
      <c r="C24" s="77">
        <v>222.00000000000003</v>
      </c>
      <c r="D24" s="77">
        <v>205.99999999999994</v>
      </c>
      <c r="E24" s="77">
        <v>201.00000000000003</v>
      </c>
      <c r="F24" s="77">
        <v>205</v>
      </c>
      <c r="G24" s="77">
        <v>223</v>
      </c>
      <c r="H24" s="77">
        <v>244.00000000000003</v>
      </c>
      <c r="I24" s="77">
        <v>270.00000000000006</v>
      </c>
      <c r="J24" s="77">
        <v>290</v>
      </c>
      <c r="K24" s="77">
        <v>306.99999999999994</v>
      </c>
      <c r="L24" s="77">
        <v>333.99999999999994</v>
      </c>
      <c r="M24" s="77">
        <v>337.99999999999989</v>
      </c>
      <c r="N24" s="77">
        <v>318</v>
      </c>
      <c r="O24" s="77">
        <v>311</v>
      </c>
      <c r="P24" s="77">
        <v>295</v>
      </c>
      <c r="Q24" s="77">
        <v>289</v>
      </c>
      <c r="R24" s="77">
        <v>299</v>
      </c>
      <c r="S24" s="77">
        <v>333.99999999999994</v>
      </c>
      <c r="T24" s="77">
        <v>371.00000000000011</v>
      </c>
      <c r="U24" s="77">
        <v>374</v>
      </c>
      <c r="V24" s="77">
        <v>366.99999999999994</v>
      </c>
      <c r="W24" s="77">
        <v>342.00000000000006</v>
      </c>
      <c r="X24" s="77">
        <v>314</v>
      </c>
      <c r="Y24" s="77">
        <v>279</v>
      </c>
      <c r="Z24" s="77"/>
      <c r="AA24" s="79">
        <f t="shared" si="2"/>
        <v>6966</v>
      </c>
    </row>
    <row r="25" spans="1:27" ht="30" customHeight="1" thickBot="1" x14ac:dyDescent="0.25">
      <c r="A25" s="86" t="s">
        <v>20</v>
      </c>
      <c r="B25" s="87">
        <f t="shared" ref="B25:AA25" si="3">SUM(B19:B24)</f>
        <v>4055.2509999999997</v>
      </c>
      <c r="C25" s="88">
        <f t="shared" si="3"/>
        <v>3937.4620000000004</v>
      </c>
      <c r="D25" s="88">
        <f t="shared" si="3"/>
        <v>3843.1550000000002</v>
      </c>
      <c r="E25" s="88">
        <f t="shared" si="3"/>
        <v>3825.6109999999999</v>
      </c>
      <c r="F25" s="88">
        <f t="shared" si="3"/>
        <v>3995.0499999999997</v>
      </c>
      <c r="G25" s="88">
        <f t="shared" si="3"/>
        <v>4501.5190000000002</v>
      </c>
      <c r="H25" s="88">
        <f t="shared" si="3"/>
        <v>5065.2129999999997</v>
      </c>
      <c r="I25" s="88">
        <f t="shared" si="3"/>
        <v>5468.8550000000005</v>
      </c>
      <c r="J25" s="88">
        <f t="shared" si="3"/>
        <v>5873.1490000000003</v>
      </c>
      <c r="K25" s="88">
        <f t="shared" si="3"/>
        <v>6082.9509999999991</v>
      </c>
      <c r="L25" s="88">
        <f t="shared" si="3"/>
        <v>6162.3960000000006</v>
      </c>
      <c r="M25" s="88">
        <f t="shared" si="3"/>
        <v>6273.9110000000001</v>
      </c>
      <c r="N25" s="88">
        <f t="shared" si="3"/>
        <v>6147.2619999999997</v>
      </c>
      <c r="O25" s="88">
        <f t="shared" si="3"/>
        <v>5995.2950000000001</v>
      </c>
      <c r="P25" s="88">
        <f t="shared" si="3"/>
        <v>5872.4040000000005</v>
      </c>
      <c r="Q25" s="88">
        <f t="shared" si="3"/>
        <v>5809.1689999999999</v>
      </c>
      <c r="R25" s="88">
        <f t="shared" si="3"/>
        <v>5752.451</v>
      </c>
      <c r="S25" s="88">
        <f t="shared" si="3"/>
        <v>6100.9840000000004</v>
      </c>
      <c r="T25" s="88">
        <f t="shared" si="3"/>
        <v>6483.2070000000003</v>
      </c>
      <c r="U25" s="88">
        <f t="shared" si="3"/>
        <v>6466.4030000000002</v>
      </c>
      <c r="V25" s="88">
        <f t="shared" si="3"/>
        <v>6164.9140000000007</v>
      </c>
      <c r="W25" s="88">
        <f t="shared" si="3"/>
        <v>5576.2860000000001</v>
      </c>
      <c r="X25" s="88">
        <f t="shared" si="3"/>
        <v>5161.0189999999993</v>
      </c>
      <c r="Y25" s="88">
        <f t="shared" si="3"/>
        <v>4742.6229999999996</v>
      </c>
      <c r="Z25" s="89">
        <f t="shared" si="3"/>
        <v>0</v>
      </c>
      <c r="AA25" s="90">
        <f t="shared" si="3"/>
        <v>129356.54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528.5</v>
      </c>
      <c r="C28" s="72">
        <v>516</v>
      </c>
      <c r="D28" s="72">
        <v>502.5</v>
      </c>
      <c r="E28" s="72">
        <v>499</v>
      </c>
      <c r="F28" s="72">
        <v>505</v>
      </c>
      <c r="G28" s="72">
        <v>516.5</v>
      </c>
      <c r="H28" s="72">
        <v>555.5</v>
      </c>
      <c r="I28" s="72">
        <v>601</v>
      </c>
      <c r="J28" s="72">
        <v>639</v>
      </c>
      <c r="K28" s="72">
        <v>678</v>
      </c>
      <c r="L28" s="72">
        <v>746.5</v>
      </c>
      <c r="M28" s="72">
        <v>814.5</v>
      </c>
      <c r="N28" s="72">
        <v>804</v>
      </c>
      <c r="O28" s="72">
        <v>781.5</v>
      </c>
      <c r="P28" s="72">
        <v>736</v>
      </c>
      <c r="Q28" s="72">
        <v>676</v>
      </c>
      <c r="R28" s="72">
        <v>673.5</v>
      </c>
      <c r="S28" s="72">
        <v>747</v>
      </c>
      <c r="T28" s="72">
        <v>766.5</v>
      </c>
      <c r="U28" s="72">
        <v>753.5</v>
      </c>
      <c r="V28" s="72">
        <v>729.5</v>
      </c>
      <c r="W28" s="72">
        <v>660.5</v>
      </c>
      <c r="X28" s="72">
        <v>614.5</v>
      </c>
      <c r="Y28" s="72">
        <v>588</v>
      </c>
      <c r="Z28" s="73"/>
      <c r="AA28" s="74">
        <f>SUM(B28:Z28)</f>
        <v>15632.5</v>
      </c>
    </row>
    <row r="29" spans="1:27" ht="24.95" customHeight="1" x14ac:dyDescent="0.2">
      <c r="A29" s="75" t="s">
        <v>23</v>
      </c>
      <c r="B29" s="76">
        <v>3559.7510000000002</v>
      </c>
      <c r="C29" s="77">
        <v>3444.462</v>
      </c>
      <c r="D29" s="77">
        <v>3363.6550000000002</v>
      </c>
      <c r="E29" s="77">
        <v>3349.6109999999999</v>
      </c>
      <c r="F29" s="77">
        <v>3513.05</v>
      </c>
      <c r="G29" s="77">
        <v>3985.0189999999998</v>
      </c>
      <c r="H29" s="77">
        <v>4509.7129999999997</v>
      </c>
      <c r="I29" s="77">
        <v>4924.8549999999996</v>
      </c>
      <c r="J29" s="77">
        <v>5291.1490000000003</v>
      </c>
      <c r="K29" s="77">
        <v>5515.5240000000003</v>
      </c>
      <c r="L29" s="77">
        <v>5515.8959999999997</v>
      </c>
      <c r="M29" s="77">
        <v>5624.4110000000001</v>
      </c>
      <c r="N29" s="77">
        <v>5473.2619999999997</v>
      </c>
      <c r="O29" s="77">
        <v>5353.7950000000001</v>
      </c>
      <c r="P29" s="77">
        <v>5196.4040000000005</v>
      </c>
      <c r="Q29" s="77">
        <v>5150.1689999999999</v>
      </c>
      <c r="R29" s="77">
        <v>5138.951</v>
      </c>
      <c r="S29" s="77">
        <v>5477.9840000000004</v>
      </c>
      <c r="T29" s="77">
        <v>5938.7070000000003</v>
      </c>
      <c r="U29" s="77">
        <v>5925.9030000000002</v>
      </c>
      <c r="V29" s="77">
        <v>5560.4139999999998</v>
      </c>
      <c r="W29" s="77">
        <v>5046.7860000000001</v>
      </c>
      <c r="X29" s="77">
        <v>4676.5190000000002</v>
      </c>
      <c r="Y29" s="77">
        <v>4303.6229999999996</v>
      </c>
      <c r="Z29" s="78"/>
      <c r="AA29" s="79">
        <f>SUM(B29:Z29)</f>
        <v>115839.61299999998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4088.2510000000002</v>
      </c>
      <c r="C31" s="62">
        <f t="shared" si="4"/>
        <v>3960.462</v>
      </c>
      <c r="D31" s="62">
        <f t="shared" si="4"/>
        <v>3866.1550000000002</v>
      </c>
      <c r="E31" s="62">
        <f t="shared" si="4"/>
        <v>3848.6109999999999</v>
      </c>
      <c r="F31" s="62">
        <f t="shared" si="4"/>
        <v>4018.05</v>
      </c>
      <c r="G31" s="62">
        <f t="shared" si="4"/>
        <v>4501.5190000000002</v>
      </c>
      <c r="H31" s="62">
        <f t="shared" si="4"/>
        <v>5065.2129999999997</v>
      </c>
      <c r="I31" s="62">
        <f t="shared" si="4"/>
        <v>5525.8549999999996</v>
      </c>
      <c r="J31" s="62">
        <f t="shared" si="4"/>
        <v>5930.1490000000003</v>
      </c>
      <c r="K31" s="62">
        <f t="shared" si="4"/>
        <v>6193.5240000000003</v>
      </c>
      <c r="L31" s="62">
        <f t="shared" si="4"/>
        <v>6262.3959999999997</v>
      </c>
      <c r="M31" s="62">
        <f t="shared" si="4"/>
        <v>6438.9110000000001</v>
      </c>
      <c r="N31" s="62">
        <f t="shared" si="4"/>
        <v>6277.2619999999997</v>
      </c>
      <c r="O31" s="62">
        <f t="shared" si="4"/>
        <v>6135.2950000000001</v>
      </c>
      <c r="P31" s="62">
        <f t="shared" si="4"/>
        <v>5932.4040000000005</v>
      </c>
      <c r="Q31" s="62">
        <f t="shared" si="4"/>
        <v>5826.1689999999999</v>
      </c>
      <c r="R31" s="62">
        <f t="shared" si="4"/>
        <v>5812.451</v>
      </c>
      <c r="S31" s="62">
        <f t="shared" si="4"/>
        <v>6224.9840000000004</v>
      </c>
      <c r="T31" s="62">
        <f t="shared" si="4"/>
        <v>6705.2070000000003</v>
      </c>
      <c r="U31" s="62">
        <f t="shared" si="4"/>
        <v>6679.4030000000002</v>
      </c>
      <c r="V31" s="62">
        <f t="shared" si="4"/>
        <v>6289.9139999999998</v>
      </c>
      <c r="W31" s="62">
        <f t="shared" si="4"/>
        <v>5707.2860000000001</v>
      </c>
      <c r="X31" s="62">
        <f t="shared" si="4"/>
        <v>5291.0190000000002</v>
      </c>
      <c r="Y31" s="62">
        <f t="shared" si="4"/>
        <v>4891.6229999999996</v>
      </c>
      <c r="Z31" s="63">
        <f t="shared" si="4"/>
        <v>0</v>
      </c>
      <c r="AA31" s="64">
        <f t="shared" si="4"/>
        <v>131472.11299999998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23</v>
      </c>
      <c r="C34" s="95">
        <v>23</v>
      </c>
      <c r="D34" s="95">
        <v>23</v>
      </c>
      <c r="E34" s="95">
        <v>23</v>
      </c>
      <c r="F34" s="95">
        <v>23</v>
      </c>
      <c r="G34" s="95"/>
      <c r="H34" s="95"/>
      <c r="I34" s="95"/>
      <c r="J34" s="95"/>
      <c r="K34" s="95">
        <v>18.573</v>
      </c>
      <c r="L34" s="95">
        <v>55</v>
      </c>
      <c r="M34" s="95">
        <v>113</v>
      </c>
      <c r="N34" s="95">
        <v>98</v>
      </c>
      <c r="O34" s="95">
        <v>99</v>
      </c>
      <c r="P34" s="95">
        <v>53</v>
      </c>
      <c r="Q34" s="95"/>
      <c r="R34" s="95"/>
      <c r="S34" s="95"/>
      <c r="T34" s="95"/>
      <c r="U34" s="95"/>
      <c r="V34" s="95"/>
      <c r="W34" s="95"/>
      <c r="X34" s="95"/>
      <c r="Y34" s="95">
        <v>29</v>
      </c>
      <c r="Z34" s="96"/>
      <c r="AA34" s="74">
        <f t="shared" ref="AA34:AA39" si="5">SUM(B34:Z34)</f>
        <v>580.57299999999998</v>
      </c>
    </row>
    <row r="35" spans="1:27" ht="24.95" customHeight="1" x14ac:dyDescent="0.2">
      <c r="A35" s="97" t="s">
        <v>41</v>
      </c>
      <c r="B35" s="98">
        <v>10</v>
      </c>
      <c r="C35" s="99"/>
      <c r="D35" s="99"/>
      <c r="E35" s="99"/>
      <c r="F35" s="99"/>
      <c r="G35" s="99"/>
      <c r="H35" s="99"/>
      <c r="I35" s="99">
        <v>57</v>
      </c>
      <c r="J35" s="99">
        <v>57</v>
      </c>
      <c r="K35" s="99">
        <v>92</v>
      </c>
      <c r="L35" s="99">
        <v>45</v>
      </c>
      <c r="M35" s="99">
        <v>52</v>
      </c>
      <c r="N35" s="99">
        <v>32</v>
      </c>
      <c r="O35" s="99">
        <v>41</v>
      </c>
      <c r="P35" s="99">
        <v>7</v>
      </c>
      <c r="Q35" s="99">
        <v>17</v>
      </c>
      <c r="R35" s="99">
        <v>60</v>
      </c>
      <c r="S35" s="99">
        <v>124</v>
      </c>
      <c r="T35" s="99">
        <v>222</v>
      </c>
      <c r="U35" s="99">
        <v>213</v>
      </c>
      <c r="V35" s="99">
        <v>125</v>
      </c>
      <c r="W35" s="99">
        <v>131</v>
      </c>
      <c r="X35" s="99">
        <v>130</v>
      </c>
      <c r="Y35" s="99">
        <v>120</v>
      </c>
      <c r="Z35" s="100"/>
      <c r="AA35" s="79">
        <f t="shared" si="5"/>
        <v>1535</v>
      </c>
    </row>
    <row r="36" spans="1:27" ht="24.95" customHeight="1" x14ac:dyDescent="0.2">
      <c r="A36" s="97" t="s">
        <v>42</v>
      </c>
      <c r="B36" s="98">
        <v>36.1</v>
      </c>
      <c r="C36" s="99"/>
      <c r="D36" s="99"/>
      <c r="E36" s="99"/>
      <c r="F36" s="99"/>
      <c r="G36" s="99"/>
      <c r="H36" s="99">
        <v>243.3</v>
      </c>
      <c r="I36" s="99">
        <v>465.9</v>
      </c>
      <c r="J36" s="99">
        <v>350.2</v>
      </c>
      <c r="K36" s="99"/>
      <c r="L36" s="99"/>
      <c r="M36" s="99"/>
      <c r="N36" s="99"/>
      <c r="O36" s="99"/>
      <c r="P36" s="99"/>
      <c r="Q36" s="99"/>
      <c r="R36" s="99"/>
      <c r="S36" s="99">
        <v>1098.2</v>
      </c>
      <c r="T36" s="99">
        <v>1254</v>
      </c>
      <c r="U36" s="99">
        <v>1261</v>
      </c>
      <c r="V36" s="99">
        <v>479.2</v>
      </c>
      <c r="W36" s="99">
        <v>648.70000000000005</v>
      </c>
      <c r="X36" s="99">
        <v>682.3</v>
      </c>
      <c r="Y36" s="99">
        <v>447.5</v>
      </c>
      <c r="Z36" s="100"/>
      <c r="AA36" s="79">
        <f t="shared" si="5"/>
        <v>6966.4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469.9</v>
      </c>
      <c r="J38" s="99">
        <v>500</v>
      </c>
      <c r="K38" s="99">
        <v>500</v>
      </c>
      <c r="L38" s="99">
        <v>500</v>
      </c>
      <c r="M38" s="99">
        <v>500</v>
      </c>
      <c r="N38" s="99">
        <v>389.5</v>
      </c>
      <c r="O38" s="99">
        <v>250.2</v>
      </c>
      <c r="P38" s="99">
        <v>500</v>
      </c>
      <c r="Q38" s="99">
        <v>500</v>
      </c>
      <c r="R38" s="99">
        <v>500</v>
      </c>
      <c r="S38" s="99"/>
      <c r="T38" s="99"/>
      <c r="U38" s="99"/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10109.599999999999</v>
      </c>
    </row>
    <row r="39" spans="1:27" ht="30" customHeight="1" thickBot="1" x14ac:dyDescent="0.25">
      <c r="A39" s="86" t="s">
        <v>45</v>
      </c>
      <c r="B39" s="87">
        <f t="shared" ref="B39:Z39" si="6">SUM(B34:B38)</f>
        <v>569.1</v>
      </c>
      <c r="C39" s="88">
        <f t="shared" si="6"/>
        <v>523</v>
      </c>
      <c r="D39" s="88">
        <f t="shared" si="6"/>
        <v>523</v>
      </c>
      <c r="E39" s="88">
        <f t="shared" si="6"/>
        <v>523</v>
      </c>
      <c r="F39" s="88">
        <f t="shared" si="6"/>
        <v>523</v>
      </c>
      <c r="G39" s="88">
        <f t="shared" si="6"/>
        <v>500</v>
      </c>
      <c r="H39" s="88">
        <f t="shared" si="6"/>
        <v>743.3</v>
      </c>
      <c r="I39" s="88">
        <f t="shared" si="6"/>
        <v>992.8</v>
      </c>
      <c r="J39" s="88">
        <f t="shared" si="6"/>
        <v>907.2</v>
      </c>
      <c r="K39" s="88">
        <f t="shared" si="6"/>
        <v>610.57299999999998</v>
      </c>
      <c r="L39" s="88">
        <f t="shared" si="6"/>
        <v>600</v>
      </c>
      <c r="M39" s="88">
        <f t="shared" si="6"/>
        <v>665</v>
      </c>
      <c r="N39" s="88">
        <f t="shared" si="6"/>
        <v>519.5</v>
      </c>
      <c r="O39" s="88">
        <f t="shared" si="6"/>
        <v>390.2</v>
      </c>
      <c r="P39" s="88">
        <f t="shared" si="6"/>
        <v>560</v>
      </c>
      <c r="Q39" s="88">
        <f t="shared" si="6"/>
        <v>517</v>
      </c>
      <c r="R39" s="88">
        <f t="shared" si="6"/>
        <v>560</v>
      </c>
      <c r="S39" s="88">
        <f t="shared" si="6"/>
        <v>1222.2</v>
      </c>
      <c r="T39" s="88">
        <f t="shared" si="6"/>
        <v>1476</v>
      </c>
      <c r="U39" s="88">
        <f t="shared" si="6"/>
        <v>1474</v>
      </c>
      <c r="V39" s="88">
        <f t="shared" si="6"/>
        <v>1104.2</v>
      </c>
      <c r="W39" s="88">
        <f t="shared" si="6"/>
        <v>1279.7</v>
      </c>
      <c r="X39" s="88">
        <f t="shared" si="6"/>
        <v>1312.3</v>
      </c>
      <c r="Y39" s="88">
        <f t="shared" si="6"/>
        <v>1096.5</v>
      </c>
      <c r="Z39" s="89">
        <f t="shared" si="6"/>
        <v>0</v>
      </c>
      <c r="AA39" s="90">
        <f t="shared" si="5"/>
        <v>19191.573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>
        <v>36.1</v>
      </c>
      <c r="C44" s="99"/>
      <c r="D44" s="99"/>
      <c r="E44" s="99"/>
      <c r="F44" s="99"/>
      <c r="G44" s="99"/>
      <c r="H44" s="99">
        <v>243.3</v>
      </c>
      <c r="I44" s="99">
        <v>465.9</v>
      </c>
      <c r="J44" s="99">
        <v>350.2</v>
      </c>
      <c r="K44" s="99"/>
      <c r="L44" s="99"/>
      <c r="M44" s="99"/>
      <c r="N44" s="99"/>
      <c r="O44" s="99"/>
      <c r="P44" s="99"/>
      <c r="Q44" s="99"/>
      <c r="R44" s="99"/>
      <c r="S44" s="99">
        <v>1098.2</v>
      </c>
      <c r="T44" s="99">
        <v>1254</v>
      </c>
      <c r="U44" s="99">
        <v>1261</v>
      </c>
      <c r="V44" s="99">
        <v>479.2</v>
      </c>
      <c r="W44" s="99">
        <v>648.70000000000005</v>
      </c>
      <c r="X44" s="99">
        <v>682.3</v>
      </c>
      <c r="Y44" s="99">
        <v>447.5</v>
      </c>
      <c r="Z44" s="100"/>
      <c r="AA44" s="79">
        <f t="shared" si="7"/>
        <v>6966.4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469.9</v>
      </c>
      <c r="J46" s="99">
        <v>500</v>
      </c>
      <c r="K46" s="99">
        <v>500</v>
      </c>
      <c r="L46" s="99">
        <v>500</v>
      </c>
      <c r="M46" s="99">
        <v>500</v>
      </c>
      <c r="N46" s="99">
        <v>389.5</v>
      </c>
      <c r="O46" s="99">
        <v>250.2</v>
      </c>
      <c r="P46" s="99">
        <v>500</v>
      </c>
      <c r="Q46" s="99">
        <v>500</v>
      </c>
      <c r="R46" s="99">
        <v>500</v>
      </c>
      <c r="S46" s="99"/>
      <c r="T46" s="99"/>
      <c r="U46" s="99"/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10109.599999999999</v>
      </c>
    </row>
    <row r="47" spans="1:27" ht="24.95" customHeight="1" x14ac:dyDescent="0.2">
      <c r="A47" s="85" t="s">
        <v>47</v>
      </c>
      <c r="B47" s="98">
        <v>48.5</v>
      </c>
      <c r="C47" s="99">
        <v>44.5</v>
      </c>
      <c r="D47" s="99">
        <v>34.5</v>
      </c>
      <c r="E47" s="99">
        <v>33</v>
      </c>
      <c r="F47" s="99">
        <v>45.5</v>
      </c>
      <c r="G47" s="99">
        <v>68.5</v>
      </c>
      <c r="H47" s="99">
        <v>85.5</v>
      </c>
      <c r="I47" s="99">
        <v>94</v>
      </c>
      <c r="J47" s="99">
        <v>96</v>
      </c>
      <c r="K47" s="99">
        <v>99</v>
      </c>
      <c r="L47" s="99">
        <v>117</v>
      </c>
      <c r="M47" s="99">
        <v>114</v>
      </c>
      <c r="N47" s="99">
        <v>91</v>
      </c>
      <c r="O47" s="99">
        <v>90</v>
      </c>
      <c r="P47" s="99">
        <v>87</v>
      </c>
      <c r="Q47" s="99">
        <v>96</v>
      </c>
      <c r="R47" s="99">
        <v>128</v>
      </c>
      <c r="S47" s="99">
        <v>147.5</v>
      </c>
      <c r="T47" s="99">
        <v>150</v>
      </c>
      <c r="U47" s="99">
        <v>150</v>
      </c>
      <c r="V47" s="99">
        <v>150</v>
      </c>
      <c r="W47" s="99">
        <v>142</v>
      </c>
      <c r="X47" s="99">
        <v>148</v>
      </c>
      <c r="Y47" s="99">
        <v>142.5</v>
      </c>
      <c r="Z47" s="100"/>
      <c r="AA47" s="79">
        <f t="shared" si="7"/>
        <v>2402</v>
      </c>
    </row>
    <row r="48" spans="1:27" ht="30" customHeight="1" thickBot="1" x14ac:dyDescent="0.25">
      <c r="A48" s="86" t="s">
        <v>48</v>
      </c>
      <c r="B48" s="87">
        <f>SUM(B42:B47)</f>
        <v>584.6</v>
      </c>
      <c r="C48" s="88">
        <f t="shared" ref="C48:Z48" si="8">SUM(C42:C47)</f>
        <v>544.5</v>
      </c>
      <c r="D48" s="88">
        <f t="shared" si="8"/>
        <v>534.5</v>
      </c>
      <c r="E48" s="88">
        <f t="shared" si="8"/>
        <v>533</v>
      </c>
      <c r="F48" s="88">
        <f t="shared" si="8"/>
        <v>545.5</v>
      </c>
      <c r="G48" s="88">
        <f t="shared" si="8"/>
        <v>568.5</v>
      </c>
      <c r="H48" s="88">
        <f t="shared" si="8"/>
        <v>828.8</v>
      </c>
      <c r="I48" s="88">
        <f t="shared" si="8"/>
        <v>1029.8</v>
      </c>
      <c r="J48" s="88">
        <f t="shared" si="8"/>
        <v>946.2</v>
      </c>
      <c r="K48" s="88">
        <f t="shared" si="8"/>
        <v>599</v>
      </c>
      <c r="L48" s="88">
        <f t="shared" si="8"/>
        <v>617</v>
      </c>
      <c r="M48" s="88">
        <f t="shared" si="8"/>
        <v>614</v>
      </c>
      <c r="N48" s="88">
        <f t="shared" si="8"/>
        <v>480.5</v>
      </c>
      <c r="O48" s="88">
        <f t="shared" si="8"/>
        <v>340.2</v>
      </c>
      <c r="P48" s="88">
        <f t="shared" si="8"/>
        <v>587</v>
      </c>
      <c r="Q48" s="88">
        <f t="shared" si="8"/>
        <v>596</v>
      </c>
      <c r="R48" s="88">
        <f t="shared" si="8"/>
        <v>628</v>
      </c>
      <c r="S48" s="88">
        <f t="shared" si="8"/>
        <v>1245.7</v>
      </c>
      <c r="T48" s="88">
        <f t="shared" si="8"/>
        <v>1404</v>
      </c>
      <c r="U48" s="88">
        <f t="shared" si="8"/>
        <v>1411</v>
      </c>
      <c r="V48" s="88">
        <f t="shared" si="8"/>
        <v>1129.2</v>
      </c>
      <c r="W48" s="88">
        <f t="shared" si="8"/>
        <v>1290.7</v>
      </c>
      <c r="X48" s="88">
        <f t="shared" si="8"/>
        <v>1330.3</v>
      </c>
      <c r="Y48" s="88">
        <f t="shared" si="8"/>
        <v>1090</v>
      </c>
      <c r="Z48" s="89">
        <f t="shared" si="8"/>
        <v>0</v>
      </c>
      <c r="AA48" s="90">
        <f t="shared" si="7"/>
        <v>19478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4624.3509999999997</v>
      </c>
      <c r="C51" s="88">
        <f t="shared" si="10"/>
        <v>4460.4620000000004</v>
      </c>
      <c r="D51" s="88">
        <f t="shared" si="10"/>
        <v>4366.1550000000007</v>
      </c>
      <c r="E51" s="88">
        <f t="shared" si="10"/>
        <v>4348.6109999999999</v>
      </c>
      <c r="F51" s="88">
        <f t="shared" si="10"/>
        <v>4518.0499999999993</v>
      </c>
      <c r="G51" s="88">
        <f t="shared" si="10"/>
        <v>5001.5190000000002</v>
      </c>
      <c r="H51" s="88">
        <f t="shared" si="10"/>
        <v>5808.5129999999999</v>
      </c>
      <c r="I51" s="88">
        <f t="shared" si="10"/>
        <v>6461.6550000000007</v>
      </c>
      <c r="J51" s="88">
        <f t="shared" si="10"/>
        <v>6780.3490000000002</v>
      </c>
      <c r="K51" s="88">
        <f t="shared" si="10"/>
        <v>6693.5239999999994</v>
      </c>
      <c r="L51" s="88">
        <f t="shared" si="10"/>
        <v>6762.3960000000006</v>
      </c>
      <c r="M51" s="88">
        <f t="shared" si="10"/>
        <v>6938.9110000000001</v>
      </c>
      <c r="N51" s="88">
        <f t="shared" si="10"/>
        <v>6666.7619999999997</v>
      </c>
      <c r="O51" s="88">
        <f t="shared" si="10"/>
        <v>6385.4949999999999</v>
      </c>
      <c r="P51" s="88">
        <f t="shared" si="10"/>
        <v>6432.4040000000005</v>
      </c>
      <c r="Q51" s="88">
        <f t="shared" si="10"/>
        <v>6326.1689999999999</v>
      </c>
      <c r="R51" s="88">
        <f t="shared" si="10"/>
        <v>6312.451</v>
      </c>
      <c r="S51" s="88">
        <f t="shared" si="10"/>
        <v>7323.1840000000002</v>
      </c>
      <c r="T51" s="88">
        <f t="shared" si="10"/>
        <v>7959.2070000000003</v>
      </c>
      <c r="U51" s="88">
        <f t="shared" si="10"/>
        <v>7940.4030000000002</v>
      </c>
      <c r="V51" s="88">
        <f t="shared" si="10"/>
        <v>7269.1140000000005</v>
      </c>
      <c r="W51" s="88">
        <f t="shared" si="10"/>
        <v>6855.9859999999999</v>
      </c>
      <c r="X51" s="88">
        <f t="shared" si="10"/>
        <v>6473.3189999999995</v>
      </c>
      <c r="Y51" s="88">
        <f t="shared" si="10"/>
        <v>5839.1229999999996</v>
      </c>
      <c r="Z51" s="89">
        <f t="shared" si="10"/>
        <v>0</v>
      </c>
      <c r="AA51" s="104">
        <f>SUM(B51:Z51)</f>
        <v>148548.11299999995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45370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536.1</v>
      </c>
      <c r="C4" s="18">
        <v>248</v>
      </c>
      <c r="D4" s="18">
        <v>238.2</v>
      </c>
      <c r="E4" s="18">
        <v>259.10000000000002</v>
      </c>
      <c r="F4" s="18">
        <v>194.7</v>
      </c>
      <c r="G4" s="18">
        <v>121.30000000000001</v>
      </c>
      <c r="H4" s="18">
        <v>743.3</v>
      </c>
      <c r="I4" s="18">
        <v>935.8</v>
      </c>
      <c r="J4" s="18">
        <v>850.2</v>
      </c>
      <c r="K4" s="18">
        <v>-313.10000000000002</v>
      </c>
      <c r="L4" s="18">
        <v>-193.89999999999998</v>
      </c>
      <c r="M4" s="18">
        <v>-416.6</v>
      </c>
      <c r="N4" s="18">
        <v>-555.5</v>
      </c>
      <c r="O4" s="18">
        <v>-694.8</v>
      </c>
      <c r="P4" s="18">
        <v>-445</v>
      </c>
      <c r="Q4" s="18">
        <v>-272.89999999999998</v>
      </c>
      <c r="R4" s="18">
        <v>449.3</v>
      </c>
      <c r="S4" s="18">
        <v>598.20000000000005</v>
      </c>
      <c r="T4" s="18">
        <v>790</v>
      </c>
      <c r="U4" s="18">
        <v>785.1</v>
      </c>
      <c r="V4" s="18">
        <v>979.2</v>
      </c>
      <c r="W4" s="18">
        <v>1148.7</v>
      </c>
      <c r="X4" s="18">
        <v>1182.3</v>
      </c>
      <c r="Y4" s="18">
        <v>947.5</v>
      </c>
      <c r="Z4" s="19"/>
      <c r="AA4" s="111">
        <f>SUM(B4:Z4)</f>
        <v>8115.2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74</v>
      </c>
      <c r="C7" s="117">
        <v>73.12</v>
      </c>
      <c r="D7" s="117">
        <v>70.77</v>
      </c>
      <c r="E7" s="117">
        <v>70.459999999999994</v>
      </c>
      <c r="F7" s="117">
        <v>72.459999999999994</v>
      </c>
      <c r="G7" s="117">
        <v>74.37</v>
      </c>
      <c r="H7" s="117">
        <v>94.86</v>
      </c>
      <c r="I7" s="117">
        <v>109.89</v>
      </c>
      <c r="J7" s="117">
        <v>95.87</v>
      </c>
      <c r="K7" s="117">
        <v>73.930000000000007</v>
      </c>
      <c r="L7" s="117">
        <v>63.93</v>
      </c>
      <c r="M7" s="117">
        <v>58.19</v>
      </c>
      <c r="N7" s="117">
        <v>64.13</v>
      </c>
      <c r="O7" s="117">
        <v>65</v>
      </c>
      <c r="P7" s="117">
        <v>72.98</v>
      </c>
      <c r="Q7" s="117">
        <v>75.09</v>
      </c>
      <c r="R7" s="117">
        <v>86.29</v>
      </c>
      <c r="S7" s="117">
        <v>105.48</v>
      </c>
      <c r="T7" s="117">
        <v>124.7</v>
      </c>
      <c r="U7" s="117">
        <v>128.96</v>
      </c>
      <c r="V7" s="117">
        <v>110</v>
      </c>
      <c r="W7" s="117">
        <v>90.73</v>
      </c>
      <c r="X7" s="117">
        <v>82.25</v>
      </c>
      <c r="Y7" s="117">
        <v>76.099999999999994</v>
      </c>
      <c r="Z7" s="118"/>
      <c r="AA7" s="119">
        <f>IF(SUM(B7:Z7)&lt;&gt;0,AVERAGEIF(B7:Z7,"&lt;&gt;"""),"")</f>
        <v>83.898333333333326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>
        <v>252</v>
      </c>
      <c r="D13" s="129">
        <v>261.8</v>
      </c>
      <c r="E13" s="129">
        <v>240.9</v>
      </c>
      <c r="F13" s="129">
        <v>305.3</v>
      </c>
      <c r="G13" s="129">
        <v>378.7</v>
      </c>
      <c r="H13" s="129"/>
      <c r="I13" s="129"/>
      <c r="J13" s="129"/>
      <c r="K13" s="129">
        <v>813.1</v>
      </c>
      <c r="L13" s="129">
        <v>693.9</v>
      </c>
      <c r="M13" s="129">
        <v>916.6</v>
      </c>
      <c r="N13" s="129">
        <v>945</v>
      </c>
      <c r="O13" s="129">
        <v>945</v>
      </c>
      <c r="P13" s="129">
        <v>945</v>
      </c>
      <c r="Q13" s="129">
        <v>772.9</v>
      </c>
      <c r="R13" s="129">
        <v>50.7</v>
      </c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7520.9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>
        <v>500</v>
      </c>
      <c r="T15" s="133">
        <v>464</v>
      </c>
      <c r="U15" s="133">
        <v>475.9</v>
      </c>
      <c r="V15" s="133"/>
      <c r="W15" s="133"/>
      <c r="X15" s="133"/>
      <c r="Y15" s="133"/>
      <c r="Z15" s="131"/>
      <c r="AA15" s="132">
        <f t="shared" si="0"/>
        <v>1439.9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252</v>
      </c>
      <c r="D16" s="135">
        <f t="shared" si="1"/>
        <v>261.8</v>
      </c>
      <c r="E16" s="135">
        <f t="shared" si="1"/>
        <v>240.9</v>
      </c>
      <c r="F16" s="135">
        <f t="shared" si="1"/>
        <v>305.3</v>
      </c>
      <c r="G16" s="135">
        <f t="shared" si="1"/>
        <v>378.7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813.1</v>
      </c>
      <c r="L16" s="135">
        <f t="shared" si="1"/>
        <v>693.9</v>
      </c>
      <c r="M16" s="135">
        <f t="shared" si="1"/>
        <v>916.6</v>
      </c>
      <c r="N16" s="135">
        <f t="shared" si="1"/>
        <v>945</v>
      </c>
      <c r="O16" s="135">
        <f t="shared" si="1"/>
        <v>945</v>
      </c>
      <c r="P16" s="135">
        <f t="shared" si="1"/>
        <v>945</v>
      </c>
      <c r="Q16" s="135">
        <f t="shared" si="1"/>
        <v>772.9</v>
      </c>
      <c r="R16" s="135">
        <f t="shared" si="1"/>
        <v>50.7</v>
      </c>
      <c r="S16" s="135">
        <f t="shared" si="1"/>
        <v>500</v>
      </c>
      <c r="T16" s="135">
        <f t="shared" si="1"/>
        <v>464</v>
      </c>
      <c r="U16" s="135">
        <f t="shared" si="1"/>
        <v>475.9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8960.7999999999993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>
        <v>36.1</v>
      </c>
      <c r="C21" s="129"/>
      <c r="D21" s="129"/>
      <c r="E21" s="129"/>
      <c r="F21" s="129"/>
      <c r="G21" s="129"/>
      <c r="H21" s="129">
        <v>243.3</v>
      </c>
      <c r="I21" s="129">
        <v>465.9</v>
      </c>
      <c r="J21" s="129">
        <v>350.2</v>
      </c>
      <c r="K21" s="129"/>
      <c r="L21" s="129"/>
      <c r="M21" s="129"/>
      <c r="N21" s="129"/>
      <c r="O21" s="129"/>
      <c r="P21" s="129"/>
      <c r="Q21" s="129"/>
      <c r="R21" s="129"/>
      <c r="S21" s="129">
        <v>1098.2</v>
      </c>
      <c r="T21" s="129">
        <v>1254</v>
      </c>
      <c r="U21" s="129">
        <v>1261</v>
      </c>
      <c r="V21" s="129">
        <v>479.2</v>
      </c>
      <c r="W21" s="129">
        <v>648.70000000000005</v>
      </c>
      <c r="X21" s="129">
        <v>682.3</v>
      </c>
      <c r="Y21" s="130">
        <v>447.5</v>
      </c>
      <c r="Z21" s="131"/>
      <c r="AA21" s="132">
        <f t="shared" si="2"/>
        <v>6966.4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469.9</v>
      </c>
      <c r="J23" s="133">
        <v>500</v>
      </c>
      <c r="K23" s="133">
        <v>500</v>
      </c>
      <c r="L23" s="133">
        <v>500</v>
      </c>
      <c r="M23" s="133">
        <v>500</v>
      </c>
      <c r="N23" s="133">
        <v>389.5</v>
      </c>
      <c r="O23" s="133">
        <v>250.2</v>
      </c>
      <c r="P23" s="133">
        <v>500</v>
      </c>
      <c r="Q23" s="133">
        <v>500</v>
      </c>
      <c r="R23" s="133">
        <v>500</v>
      </c>
      <c r="S23" s="133"/>
      <c r="T23" s="133"/>
      <c r="U23" s="133"/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10109.599999999999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536.1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743.3</v>
      </c>
      <c r="I24" s="135">
        <f t="shared" si="3"/>
        <v>935.8</v>
      </c>
      <c r="J24" s="135">
        <f t="shared" si="3"/>
        <v>850.2</v>
      </c>
      <c r="K24" s="135">
        <f t="shared" si="3"/>
        <v>500</v>
      </c>
      <c r="L24" s="135">
        <f t="shared" si="3"/>
        <v>500</v>
      </c>
      <c r="M24" s="135">
        <f t="shared" si="3"/>
        <v>500</v>
      </c>
      <c r="N24" s="135">
        <f t="shared" si="3"/>
        <v>389.5</v>
      </c>
      <c r="O24" s="135">
        <f t="shared" si="3"/>
        <v>250.2</v>
      </c>
      <c r="P24" s="135">
        <f t="shared" si="3"/>
        <v>500</v>
      </c>
      <c r="Q24" s="135">
        <f t="shared" si="3"/>
        <v>500</v>
      </c>
      <c r="R24" s="135">
        <f t="shared" si="3"/>
        <v>500</v>
      </c>
      <c r="S24" s="135">
        <f t="shared" si="3"/>
        <v>1098.2</v>
      </c>
      <c r="T24" s="135">
        <f t="shared" si="3"/>
        <v>1254</v>
      </c>
      <c r="U24" s="135">
        <f t="shared" si="3"/>
        <v>1261</v>
      </c>
      <c r="V24" s="135">
        <f t="shared" si="3"/>
        <v>979.2</v>
      </c>
      <c r="W24" s="135">
        <f t="shared" si="3"/>
        <v>1148.7</v>
      </c>
      <c r="X24" s="135">
        <f t="shared" si="3"/>
        <v>1182.3</v>
      </c>
      <c r="Y24" s="135">
        <f t="shared" si="3"/>
        <v>947.5</v>
      </c>
      <c r="Z24" s="136" t="str">
        <f t="shared" si="3"/>
        <v/>
      </c>
      <c r="AA24" s="90">
        <f t="shared" si="2"/>
        <v>17076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2024-03-18T12:06:48Z</dcterms:created>
  <dcterms:modified xsi:type="dcterms:W3CDTF">2024-03-18T12:06:49Z</dcterms:modified>
</cp:coreProperties>
</file>