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<sst xmlns="http://schemas.openxmlformats.org/spreadsheetml/2006/main" count="117" uniqueCount="53">
  <si>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17/03/2024 14:05:33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</si>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</sst>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3-49E8-8798-ECADEC272FD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108.5</c:v>
                </c:pt>
                <c:pt idx="1">
                  <c:v>108.5</c:v>
                </c:pt>
                <c:pt idx="2">
                  <c:v>108.5</c:v>
                </c:pt>
                <c:pt idx="3">
                  <c:v>108.5</c:v>
                </c:pt>
                <c:pt idx="4">
                  <c:v>108.5</c:v>
                </c:pt>
                <c:pt idx="5">
                  <c:v>110.5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  <c:pt idx="18">
                  <c:v>113</c:v>
                </c:pt>
                <c:pt idx="19">
                  <c:v>111</c:v>
                </c:pt>
                <c:pt idx="20">
                  <c:v>105</c:v>
                </c:pt>
                <c:pt idx="21">
                  <c:v>105</c:v>
                </c:pt>
                <c:pt idx="22">
                  <c:v>108.5</c:v>
                </c:pt>
                <c:pt idx="2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3-49E8-8798-ECADEC272FD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1654.4949999999999</c:v>
                </c:pt>
                <c:pt idx="1">
                  <c:v>1647.9</c:v>
                </c:pt>
                <c:pt idx="2">
                  <c:v>1647.9</c:v>
                </c:pt>
                <c:pt idx="3">
                  <c:v>1647.9</c:v>
                </c:pt>
                <c:pt idx="4">
                  <c:v>1648.058</c:v>
                </c:pt>
                <c:pt idx="5">
                  <c:v>2017.9</c:v>
                </c:pt>
                <c:pt idx="6">
                  <c:v>2495.9</c:v>
                </c:pt>
                <c:pt idx="7">
                  <c:v>2495.9</c:v>
                </c:pt>
                <c:pt idx="8">
                  <c:v>2187.9</c:v>
                </c:pt>
                <c:pt idx="9">
                  <c:v>1917.9</c:v>
                </c:pt>
                <c:pt idx="10">
                  <c:v>1647.9</c:v>
                </c:pt>
                <c:pt idx="11">
                  <c:v>1497.9</c:v>
                </c:pt>
                <c:pt idx="12">
                  <c:v>1497.9</c:v>
                </c:pt>
                <c:pt idx="13">
                  <c:v>1557.9</c:v>
                </c:pt>
                <c:pt idx="14">
                  <c:v>1986.02</c:v>
                </c:pt>
                <c:pt idx="15">
                  <c:v>2666.1390000000001</c:v>
                </c:pt>
                <c:pt idx="16">
                  <c:v>3518.0259999999998</c:v>
                </c:pt>
                <c:pt idx="17">
                  <c:v>3816.395</c:v>
                </c:pt>
                <c:pt idx="18">
                  <c:v>3964.931</c:v>
                </c:pt>
                <c:pt idx="19">
                  <c:v>3972.9480000000003</c:v>
                </c:pt>
                <c:pt idx="20">
                  <c:v>3978.92</c:v>
                </c:pt>
                <c:pt idx="21">
                  <c:v>3759.4990000000003</c:v>
                </c:pt>
                <c:pt idx="22">
                  <c:v>3637.913</c:v>
                </c:pt>
                <c:pt idx="23">
                  <c:v>2733.183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3-49E8-8798-ECADEC272FD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1413.6</c:v>
                </c:pt>
                <c:pt idx="1">
                  <c:v>1668.6</c:v>
                </c:pt>
                <c:pt idx="2">
                  <c:v>1496</c:v>
                </c:pt>
                <c:pt idx="3">
                  <c:v>1420.5</c:v>
                </c:pt>
                <c:pt idx="4">
                  <c:v>1288.5</c:v>
                </c:pt>
                <c:pt idx="5">
                  <c:v>1049.9000000000001</c:v>
                </c:pt>
                <c:pt idx="6">
                  <c:v>810</c:v>
                </c:pt>
                <c:pt idx="7">
                  <c:v>686</c:v>
                </c:pt>
                <c:pt idx="8">
                  <c:v>415.00099999999998</c:v>
                </c:pt>
                <c:pt idx="9">
                  <c:v>247</c:v>
                </c:pt>
                <c:pt idx="10">
                  <c:v>88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103</c:v>
                </c:pt>
                <c:pt idx="15">
                  <c:v>322</c:v>
                </c:pt>
                <c:pt idx="16">
                  <c:v>437</c:v>
                </c:pt>
                <c:pt idx="17">
                  <c:v>518.29999999999995</c:v>
                </c:pt>
                <c:pt idx="18">
                  <c:v>575.5</c:v>
                </c:pt>
                <c:pt idx="19">
                  <c:v>681</c:v>
                </c:pt>
                <c:pt idx="20">
                  <c:v>665.4319999999999</c:v>
                </c:pt>
                <c:pt idx="21">
                  <c:v>554</c:v>
                </c:pt>
                <c:pt idx="22">
                  <c:v>519</c:v>
                </c:pt>
                <c:pt idx="23">
                  <c:v>969.1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73-49E8-8798-ECADEC272FD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1152.2719999999999</c:v>
                </c:pt>
                <c:pt idx="1">
                  <c:v>1203.8440000000001</c:v>
                </c:pt>
                <c:pt idx="2">
                  <c:v>1209.3639999999998</c:v>
                </c:pt>
                <c:pt idx="3">
                  <c:v>1194.0810000000001</c:v>
                </c:pt>
                <c:pt idx="4">
                  <c:v>1162.9260000000002</c:v>
                </c:pt>
                <c:pt idx="5">
                  <c:v>1132.3409999999997</c:v>
                </c:pt>
                <c:pt idx="6">
                  <c:v>1630.9130000000002</c:v>
                </c:pt>
                <c:pt idx="7">
                  <c:v>2873.625</c:v>
                </c:pt>
                <c:pt idx="8">
                  <c:v>4111.8740000000007</c:v>
                </c:pt>
                <c:pt idx="9">
                  <c:v>4962.4619999999986</c:v>
                </c:pt>
                <c:pt idx="10">
                  <c:v>5364.686999999999</c:v>
                </c:pt>
                <c:pt idx="11">
                  <c:v>5448.1269999999977</c:v>
                </c:pt>
                <c:pt idx="12">
                  <c:v>5288.2860000000001</c:v>
                </c:pt>
                <c:pt idx="13">
                  <c:v>4867.2240000000011</c:v>
                </c:pt>
                <c:pt idx="14">
                  <c:v>4168.1460000000006</c:v>
                </c:pt>
                <c:pt idx="15">
                  <c:v>3058.1119999999996</c:v>
                </c:pt>
                <c:pt idx="16">
                  <c:v>1773.3790000000004</c:v>
                </c:pt>
                <c:pt idx="17">
                  <c:v>1018.0890000000004</c:v>
                </c:pt>
                <c:pt idx="18">
                  <c:v>950.02499999999998</c:v>
                </c:pt>
                <c:pt idx="19">
                  <c:v>996.86700000000008</c:v>
                </c:pt>
                <c:pt idx="20">
                  <c:v>1006.4919999999998</c:v>
                </c:pt>
                <c:pt idx="21">
                  <c:v>1000.2950000000001</c:v>
                </c:pt>
                <c:pt idx="22">
                  <c:v>1005.9769999999997</c:v>
                </c:pt>
                <c:pt idx="23">
                  <c:v>1020.963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73-49E8-8798-ECADEC272FD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97</c:v>
                </c:pt>
                <c:pt idx="1">
                  <c:v>104</c:v>
                </c:pt>
                <c:pt idx="2">
                  <c:v>109</c:v>
                </c:pt>
                <c:pt idx="3">
                  <c:v>114</c:v>
                </c:pt>
                <c:pt idx="4">
                  <c:v>117</c:v>
                </c:pt>
                <c:pt idx="5">
                  <c:v>120</c:v>
                </c:pt>
                <c:pt idx="6">
                  <c:v>128</c:v>
                </c:pt>
                <c:pt idx="7">
                  <c:v>144</c:v>
                </c:pt>
                <c:pt idx="8">
                  <c:v>162</c:v>
                </c:pt>
                <c:pt idx="9">
                  <c:v>176</c:v>
                </c:pt>
                <c:pt idx="10">
                  <c:v>186</c:v>
                </c:pt>
                <c:pt idx="11">
                  <c:v>189</c:v>
                </c:pt>
                <c:pt idx="12">
                  <c:v>187</c:v>
                </c:pt>
                <c:pt idx="13">
                  <c:v>181</c:v>
                </c:pt>
                <c:pt idx="14">
                  <c:v>170</c:v>
                </c:pt>
                <c:pt idx="15">
                  <c:v>154</c:v>
                </c:pt>
                <c:pt idx="16">
                  <c:v>132</c:v>
                </c:pt>
                <c:pt idx="17">
                  <c:v>116</c:v>
                </c:pt>
                <c:pt idx="18">
                  <c:v>110</c:v>
                </c:pt>
                <c:pt idx="19">
                  <c:v>105</c:v>
                </c:pt>
                <c:pt idx="20">
                  <c:v>98</c:v>
                </c:pt>
                <c:pt idx="21">
                  <c:v>90</c:v>
                </c:pt>
                <c:pt idx="22">
                  <c:v>84</c:v>
                </c:pt>
                <c:pt idx="2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73-49E8-8798-ECADEC272FD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145</c:v>
                </c:pt>
                <c:pt idx="5">
                  <c:v>171</c:v>
                </c:pt>
                <c:pt idx="6">
                  <c:v>221</c:v>
                </c:pt>
                <c:pt idx="7">
                  <c:v>234</c:v>
                </c:pt>
                <c:pt idx="8">
                  <c:v>171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104</c:v>
                </c:pt>
                <c:pt idx="17">
                  <c:v>728</c:v>
                </c:pt>
                <c:pt idx="18">
                  <c:v>1118</c:v>
                </c:pt>
                <c:pt idx="19">
                  <c:v>1028</c:v>
                </c:pt>
                <c:pt idx="20">
                  <c:v>853</c:v>
                </c:pt>
                <c:pt idx="21">
                  <c:v>553</c:v>
                </c:pt>
                <c:pt idx="22">
                  <c:v>141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73-49E8-8798-ECADEC27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4803.8530000000001</c:v>
                </c:pt>
                <c:pt idx="1">
                  <c:v>4797.8909999999996</c:v>
                </c:pt>
                <c:pt idx="2">
                  <c:v>4635.7470000000012</c:v>
                </c:pt>
                <c:pt idx="3">
                  <c:v>4549.952000000002</c:v>
                </c:pt>
                <c:pt idx="4">
                  <c:v>4469.9990000000007</c:v>
                </c:pt>
                <c:pt idx="5">
                  <c:v>4601.6270000000004</c:v>
                </c:pt>
                <c:pt idx="6">
                  <c:v>5396.7669999999998</c:v>
                </c:pt>
                <c:pt idx="7">
                  <c:v>6544.51</c:v>
                </c:pt>
                <c:pt idx="8">
                  <c:v>7158.7779999999975</c:v>
                </c:pt>
                <c:pt idx="9">
                  <c:v>7440.3729999999996</c:v>
                </c:pt>
                <c:pt idx="10">
                  <c:v>7423.5390000000016</c:v>
                </c:pt>
                <c:pt idx="11">
                  <c:v>7335.0349999999999</c:v>
                </c:pt>
                <c:pt idx="12">
                  <c:v>7173.2270000000017</c:v>
                </c:pt>
                <c:pt idx="13">
                  <c:v>6780.08</c:v>
                </c:pt>
                <c:pt idx="14">
                  <c:v>6538.1519999999991</c:v>
                </c:pt>
                <c:pt idx="15">
                  <c:v>6402.2510000000002</c:v>
                </c:pt>
                <c:pt idx="16">
                  <c:v>6075.4070000000002</c:v>
                </c:pt>
                <c:pt idx="17">
                  <c:v>6307.7689999999993</c:v>
                </c:pt>
                <c:pt idx="18">
                  <c:v>6831.4749999999995</c:v>
                </c:pt>
                <c:pt idx="19">
                  <c:v>6894.800000000002</c:v>
                </c:pt>
                <c:pt idx="20">
                  <c:v>6706.8650000000016</c:v>
                </c:pt>
                <c:pt idx="21">
                  <c:v>6061.7769999999991</c:v>
                </c:pt>
                <c:pt idx="22">
                  <c:v>5496.4360000000015</c:v>
                </c:pt>
                <c:pt idx="23">
                  <c:v>4974.7629999999999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73-49E8-8798-ECADEC27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64.12</c:v>
                </c:pt>
                <c:pt idx="1">
                  <c:v>57.14</c:v>
                </c:pt>
                <c:pt idx="2">
                  <c:v>58.31</c:v>
                </c:pt>
                <c:pt idx="3">
                  <c:v>58.54</c:v>
                </c:pt>
                <c:pt idx="4">
                  <c:v>62.73</c:v>
                </c:pt>
                <c:pt idx="5">
                  <c:v>68.39</c:v>
                </c:pt>
                <c:pt idx="6">
                  <c:v>83.63</c:v>
                </c:pt>
                <c:pt idx="7">
                  <c:v>90.47</c:v>
                </c:pt>
                <c:pt idx="8">
                  <c:v>62.3</c:v>
                </c:pt>
                <c:pt idx="9">
                  <c:v>35.35</c:v>
                </c:pt>
                <c:pt idx="10">
                  <c:v>48.49</c:v>
                </c:pt>
                <c:pt idx="11">
                  <c:v>53.94</c:v>
                </c:pt>
                <c:pt idx="12">
                  <c:v>57.89</c:v>
                </c:pt>
                <c:pt idx="13">
                  <c:v>61.4</c:v>
                </c:pt>
                <c:pt idx="14">
                  <c:v>75.12</c:v>
                </c:pt>
                <c:pt idx="15">
                  <c:v>74.819999999999993</c:v>
                </c:pt>
                <c:pt idx="16">
                  <c:v>93.56</c:v>
                </c:pt>
                <c:pt idx="17">
                  <c:v>102.83</c:v>
                </c:pt>
                <c:pt idx="18">
                  <c:v>113.91</c:v>
                </c:pt>
                <c:pt idx="19">
                  <c:v>125.16</c:v>
                </c:pt>
                <c:pt idx="20">
                  <c:v>107.46</c:v>
                </c:pt>
                <c:pt idx="21">
                  <c:v>92.7</c:v>
                </c:pt>
                <c:pt idx="22">
                  <c:v>85.11</c:v>
                </c:pt>
                <c:pt idx="23">
                  <c:v>74.66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73-49E8-8798-ECADEC27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4803.8670000000011</v>
      </c>
      <c r="C4" s="18">
        <v>4797.8440000000001</v>
      </c>
      <c r="D4" s="18">
        <v>4635.7639999999992</v>
      </c>
      <c r="E4" s="18">
        <v>4549.9810000000007</v>
      </c>
      <c r="F4" s="18">
        <v>4469.9839999999995</v>
      </c>
      <c r="G4" s="18">
        <v>4601.6409999999996</v>
      </c>
      <c r="H4" s="18">
        <v>5396.813000000001</v>
      </c>
      <c r="I4" s="18">
        <v>6544.5249999999996</v>
      </c>
      <c r="J4" s="18">
        <v>7158.7750000000005</v>
      </c>
      <c r="K4" s="18">
        <v>7440.3619999999983</v>
      </c>
      <c r="L4" s="18">
        <v>7423.5869999999986</v>
      </c>
      <c r="M4" s="18">
        <v>7335.0269999999973</v>
      </c>
      <c r="N4" s="18">
        <v>7173.1860000000006</v>
      </c>
      <c r="O4" s="18">
        <v>6780.1240000000025</v>
      </c>
      <c r="P4" s="18">
        <v>6538.1660000000011</v>
      </c>
      <c r="Q4" s="18">
        <v>6402.2510000000002</v>
      </c>
      <c r="R4" s="18">
        <v>6075.4050000000007</v>
      </c>
      <c r="S4" s="18">
        <v>6307.7839999999997</v>
      </c>
      <c r="T4" s="18">
        <v>6831.4559999999992</v>
      </c>
      <c r="U4" s="18">
        <v>6894.8149999999987</v>
      </c>
      <c r="V4" s="18">
        <v>6706.8440000000001</v>
      </c>
      <c r="W4" s="18">
        <v>6061.7939999999999</v>
      </c>
      <c r="X4" s="18">
        <v>5496.3899999999994</v>
      </c>
      <c r="Y4" s="18">
        <v>4974.7459999999983</v>
      </c>
      <c r="Z4" s="19"/>
      <c r="AA4" s="20">
        <f>SUM(B4:Z4)</f>
        <v>145401.13099999999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64.12</v>
      </c>
      <c r="C7" s="28">
        <v>57.14</v>
      </c>
      <c r="D7" s="28">
        <v>58.31</v>
      </c>
      <c r="E7" s="28">
        <v>58.54</v>
      </c>
      <c r="F7" s="28">
        <v>62.73</v>
      </c>
      <c r="G7" s="28">
        <v>68.39</v>
      </c>
      <c r="H7" s="28">
        <v>83.63</v>
      </c>
      <c r="I7" s="28">
        <v>90.47</v>
      </c>
      <c r="J7" s="28">
        <v>62.3</v>
      </c>
      <c r="K7" s="28">
        <v>35.35</v>
      </c>
      <c r="L7" s="28">
        <v>48.49</v>
      </c>
      <c r="M7" s="28">
        <v>53.94</v>
      </c>
      <c r="N7" s="28">
        <v>57.89</v>
      </c>
      <c r="O7" s="28">
        <v>61.4</v>
      </c>
      <c r="P7" s="28">
        <v>75.12</v>
      </c>
      <c r="Q7" s="28">
        <v>74.819999999999993</v>
      </c>
      <c r="R7" s="28">
        <v>93.56</v>
      </c>
      <c r="S7" s="28">
        <v>102.83</v>
      </c>
      <c r="T7" s="28">
        <v>113.91</v>
      </c>
      <c r="U7" s="28">
        <v>125.16</v>
      </c>
      <c r="V7" s="28">
        <v>107.46</v>
      </c>
      <c r="W7" s="28">
        <v>92.7</v>
      </c>
      <c r="X7" s="28">
        <v>85.11</v>
      </c>
      <c r="Y7" s="28">
        <v>74.66</v>
      </c>
      <c r="Z7" s="29"/>
      <c r="AA7" s="30">
        <f>IF(SUM(B7:Z7)&lt;&gt;0,AVERAGEIF(B7:Z7,"&lt;&gt;"""),"")</f>
        <v>75.334583333333327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108.5</v>
      </c>
      <c r="C11" s="47">
        <v>108.5</v>
      </c>
      <c r="D11" s="47">
        <v>108.5</v>
      </c>
      <c r="E11" s="47">
        <v>108.5</v>
      </c>
      <c r="F11" s="47">
        <v>108.5</v>
      </c>
      <c r="G11" s="47">
        <v>110.5</v>
      </c>
      <c r="H11" s="47">
        <v>111</v>
      </c>
      <c r="I11" s="47">
        <v>111</v>
      </c>
      <c r="J11" s="47">
        <v>111</v>
      </c>
      <c r="K11" s="47">
        <v>111</v>
      </c>
      <c r="L11" s="47">
        <v>111</v>
      </c>
      <c r="M11" s="47">
        <v>111</v>
      </c>
      <c r="N11" s="47">
        <v>111</v>
      </c>
      <c r="O11" s="47">
        <v>111</v>
      </c>
      <c r="P11" s="47">
        <v>111</v>
      </c>
      <c r="Q11" s="47">
        <v>111</v>
      </c>
      <c r="R11" s="47">
        <v>111</v>
      </c>
      <c r="S11" s="47">
        <v>111</v>
      </c>
      <c r="T11" s="47">
        <v>113</v>
      </c>
      <c r="U11" s="47">
        <v>111</v>
      </c>
      <c r="V11" s="47">
        <v>105</v>
      </c>
      <c r="W11" s="47">
        <v>105</v>
      </c>
      <c r="X11" s="47">
        <v>108.5</v>
      </c>
      <c r="Y11" s="47">
        <v>108.5</v>
      </c>
      <c r="Z11" s="48"/>
      <c r="AA11" s="49">
        <f t="shared" si="0"/>
        <v>2636</v>
      </c>
    </row>
    <row r="12" spans="1:27" ht="24.95" customHeight="1" x14ac:dyDescent="0.2">
      <c r="A12" s="50" t="s">
        <v>8</v>
      </c>
      <c r="B12" s="51">
        <v>1654.4949999999999</v>
      </c>
      <c r="C12" s="52">
        <v>1647.9</v>
      </c>
      <c r="D12" s="52">
        <v>1647.9</v>
      </c>
      <c r="E12" s="52">
        <v>1647.9</v>
      </c>
      <c r="F12" s="52">
        <v>1648.058</v>
      </c>
      <c r="G12" s="52">
        <v>2017.9</v>
      </c>
      <c r="H12" s="52">
        <v>2495.9</v>
      </c>
      <c r="I12" s="52">
        <v>2495.9</v>
      </c>
      <c r="J12" s="52">
        <v>2187.9</v>
      </c>
      <c r="K12" s="52">
        <v>1917.9</v>
      </c>
      <c r="L12" s="52">
        <v>1647.9</v>
      </c>
      <c r="M12" s="52">
        <v>1497.9</v>
      </c>
      <c r="N12" s="52">
        <v>1497.9</v>
      </c>
      <c r="O12" s="52">
        <v>1557.9</v>
      </c>
      <c r="P12" s="52">
        <v>1986.02</v>
      </c>
      <c r="Q12" s="52">
        <v>2666.1390000000001</v>
      </c>
      <c r="R12" s="52">
        <v>3518.0259999999998</v>
      </c>
      <c r="S12" s="52">
        <v>3816.395</v>
      </c>
      <c r="T12" s="52">
        <v>3964.931</v>
      </c>
      <c r="U12" s="52">
        <v>3972.9480000000003</v>
      </c>
      <c r="V12" s="52">
        <v>3978.92</v>
      </c>
      <c r="W12" s="52">
        <v>3759.4990000000003</v>
      </c>
      <c r="X12" s="52">
        <v>3637.913</v>
      </c>
      <c r="Y12" s="52">
        <v>2733.183</v>
      </c>
      <c r="Z12" s="53"/>
      <c r="AA12" s="54">
        <f t="shared" si="0"/>
        <v>59597.327000000005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145</v>
      </c>
      <c r="G13" s="52">
        <v>171</v>
      </c>
      <c r="H13" s="52">
        <v>221</v>
      </c>
      <c r="I13" s="52">
        <v>234</v>
      </c>
      <c r="J13" s="52">
        <v>171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104</v>
      </c>
      <c r="S13" s="52">
        <v>728</v>
      </c>
      <c r="T13" s="52">
        <v>1118</v>
      </c>
      <c r="U13" s="52">
        <v>1028</v>
      </c>
      <c r="V13" s="52">
        <v>853</v>
      </c>
      <c r="W13" s="52">
        <v>553</v>
      </c>
      <c r="X13" s="52">
        <v>141</v>
      </c>
      <c r="Y13" s="52">
        <v>65</v>
      </c>
      <c r="Z13" s="53"/>
      <c r="AA13" s="54">
        <f t="shared" si="0"/>
        <v>5987</v>
      </c>
    </row>
    <row r="14" spans="1:27" ht="24.95" customHeight="1" x14ac:dyDescent="0.2">
      <c r="A14" s="55" t="s">
        <v>10</v>
      </c>
      <c r="B14" s="56">
        <v>1152.2719999999999</v>
      </c>
      <c r="C14" s="57">
        <v>1203.8440000000001</v>
      </c>
      <c r="D14" s="57">
        <v>1209.3639999999998</v>
      </c>
      <c r="E14" s="57">
        <v>1194.0810000000001</v>
      </c>
      <c r="F14" s="57">
        <v>1162.9260000000002</v>
      </c>
      <c r="G14" s="57">
        <v>1132.3409999999997</v>
      </c>
      <c r="H14" s="57">
        <v>1630.9130000000002</v>
      </c>
      <c r="I14" s="57">
        <v>2873.625</v>
      </c>
      <c r="J14" s="57">
        <v>4111.8740000000007</v>
      </c>
      <c r="K14" s="57">
        <v>4962.4619999999986</v>
      </c>
      <c r="L14" s="57">
        <v>5364.686999999999</v>
      </c>
      <c r="M14" s="57">
        <v>5448.1269999999977</v>
      </c>
      <c r="N14" s="57">
        <v>5288.2860000000001</v>
      </c>
      <c r="O14" s="57">
        <v>4867.2240000000011</v>
      </c>
      <c r="P14" s="57">
        <v>4168.1460000000006</v>
      </c>
      <c r="Q14" s="57">
        <v>3058.1119999999996</v>
      </c>
      <c r="R14" s="57">
        <v>1773.3790000000004</v>
      </c>
      <c r="S14" s="57">
        <v>1018.0890000000004</v>
      </c>
      <c r="T14" s="57">
        <v>950.02499999999998</v>
      </c>
      <c r="U14" s="57">
        <v>996.86700000000008</v>
      </c>
      <c r="V14" s="57">
        <v>1006.4919999999998</v>
      </c>
      <c r="W14" s="57">
        <v>1000.2950000000001</v>
      </c>
      <c r="X14" s="57">
        <v>1005.9769999999997</v>
      </c>
      <c r="Y14" s="57">
        <v>1020.963</v>
      </c>
      <c r="Z14" s="58"/>
      <c r="AA14" s="59">
        <f t="shared" si="0"/>
        <v>57600.370999999999</v>
      </c>
    </row>
    <row r="15" spans="1:27" ht="24.95" customHeight="1" x14ac:dyDescent="0.2">
      <c r="A15" s="55" t="s">
        <v>11</v>
      </c>
      <c r="B15" s="56">
        <v>97</v>
      </c>
      <c r="C15" s="57">
        <v>104</v>
      </c>
      <c r="D15" s="57">
        <v>109</v>
      </c>
      <c r="E15" s="57">
        <v>114</v>
      </c>
      <c r="F15" s="57">
        <v>117</v>
      </c>
      <c r="G15" s="57">
        <v>120</v>
      </c>
      <c r="H15" s="57">
        <v>128</v>
      </c>
      <c r="I15" s="57">
        <v>144</v>
      </c>
      <c r="J15" s="57">
        <v>162</v>
      </c>
      <c r="K15" s="57">
        <v>176</v>
      </c>
      <c r="L15" s="57">
        <v>186</v>
      </c>
      <c r="M15" s="57">
        <v>189</v>
      </c>
      <c r="N15" s="57">
        <v>187</v>
      </c>
      <c r="O15" s="57">
        <v>181</v>
      </c>
      <c r="P15" s="57">
        <v>170</v>
      </c>
      <c r="Q15" s="57">
        <v>154</v>
      </c>
      <c r="R15" s="57">
        <v>132</v>
      </c>
      <c r="S15" s="57">
        <v>116</v>
      </c>
      <c r="T15" s="57">
        <v>110</v>
      </c>
      <c r="U15" s="57">
        <v>105</v>
      </c>
      <c r="V15" s="57">
        <v>98</v>
      </c>
      <c r="W15" s="57">
        <v>90</v>
      </c>
      <c r="X15" s="57">
        <v>84</v>
      </c>
      <c r="Y15" s="57">
        <v>78</v>
      </c>
      <c r="Z15" s="58"/>
      <c r="AA15" s="59">
        <f t="shared" si="0"/>
        <v>3151</v>
      </c>
    </row>
    <row r="16" spans="1:27" ht="30" customHeight="1" thickBot="1" x14ac:dyDescent="0.25">
      <c r="A16" s="60" t="s">
        <v>12</v>
      </c>
      <c r="B16" s="61">
        <f>IF(LEN(B$2)&gt;0,SUM(B10:B15),"")</f>
        <v>3390.2669999999998</v>
      </c>
      <c r="C16" s="62">
        <f t="shared" ref="C16:Z16" si="1">IF(LEN(C$2)&gt;0,SUM(C10:C15),"")</f>
        <v>3129.2440000000001</v>
      </c>
      <c r="D16" s="62">
        <f t="shared" si="1"/>
        <v>3139.7640000000001</v>
      </c>
      <c r="E16" s="62">
        <f t="shared" si="1"/>
        <v>3129.4810000000002</v>
      </c>
      <c r="F16" s="62">
        <f t="shared" si="1"/>
        <v>3181.4840000000004</v>
      </c>
      <c r="G16" s="62">
        <f t="shared" si="1"/>
        <v>3551.741</v>
      </c>
      <c r="H16" s="62">
        <f t="shared" si="1"/>
        <v>4586.8130000000001</v>
      </c>
      <c r="I16" s="62">
        <f t="shared" si="1"/>
        <v>5858.5249999999996</v>
      </c>
      <c r="J16" s="62">
        <f t="shared" si="1"/>
        <v>6743.7740000000013</v>
      </c>
      <c r="K16" s="62">
        <f t="shared" si="1"/>
        <v>7193.3619999999992</v>
      </c>
      <c r="L16" s="62">
        <f t="shared" si="1"/>
        <v>7335.5869999999995</v>
      </c>
      <c r="M16" s="62">
        <f t="shared" si="1"/>
        <v>7272.0269999999982</v>
      </c>
      <c r="N16" s="62">
        <f t="shared" si="1"/>
        <v>7110.1859999999997</v>
      </c>
      <c r="O16" s="62">
        <f t="shared" si="1"/>
        <v>6717.1240000000016</v>
      </c>
      <c r="P16" s="62">
        <f t="shared" si="1"/>
        <v>6435.1660000000011</v>
      </c>
      <c r="Q16" s="62">
        <f t="shared" si="1"/>
        <v>6080.2510000000002</v>
      </c>
      <c r="R16" s="62">
        <f t="shared" si="1"/>
        <v>5638.4050000000007</v>
      </c>
      <c r="S16" s="62">
        <f t="shared" si="1"/>
        <v>5789.4840000000004</v>
      </c>
      <c r="T16" s="62">
        <f t="shared" si="1"/>
        <v>6255.9560000000001</v>
      </c>
      <c r="U16" s="62">
        <f t="shared" si="1"/>
        <v>6213.8150000000005</v>
      </c>
      <c r="V16" s="62">
        <f t="shared" si="1"/>
        <v>6041.4120000000003</v>
      </c>
      <c r="W16" s="62">
        <f t="shared" si="1"/>
        <v>5507.7939999999999</v>
      </c>
      <c r="X16" s="62">
        <f t="shared" si="1"/>
        <v>4977.3899999999994</v>
      </c>
      <c r="Y16" s="62">
        <f t="shared" si="1"/>
        <v>4005.6459999999997</v>
      </c>
      <c r="Z16" s="63" t="str">
        <f t="shared" si="1"/>
        <v/>
      </c>
      <c r="AA16" s="64">
        <f>SUM(AA10:AA15)</f>
        <v>129284.698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1918.4</v>
      </c>
      <c r="C28" s="72">
        <v>1946.4</v>
      </c>
      <c r="D28" s="72">
        <v>1963.4</v>
      </c>
      <c r="E28" s="72">
        <v>1966.4</v>
      </c>
      <c r="F28" s="72">
        <v>1961.4</v>
      </c>
      <c r="G28" s="72">
        <v>2180.4</v>
      </c>
      <c r="H28" s="72">
        <v>2513.9</v>
      </c>
      <c r="I28" s="72">
        <v>3013.9</v>
      </c>
      <c r="J28" s="72">
        <v>3396.9</v>
      </c>
      <c r="K28" s="72">
        <v>3678.9</v>
      </c>
      <c r="L28" s="72">
        <v>3745.9</v>
      </c>
      <c r="M28" s="72">
        <v>3610.9</v>
      </c>
      <c r="N28" s="72">
        <v>3541.9</v>
      </c>
      <c r="O28" s="72">
        <v>3323.9</v>
      </c>
      <c r="P28" s="72">
        <v>3042.9</v>
      </c>
      <c r="Q28" s="72">
        <v>2920.9</v>
      </c>
      <c r="R28" s="72">
        <v>2445.9</v>
      </c>
      <c r="S28" s="72">
        <v>2324.9</v>
      </c>
      <c r="T28" s="72">
        <v>2721.9</v>
      </c>
      <c r="U28" s="72">
        <v>2595.9</v>
      </c>
      <c r="V28" s="72">
        <v>2373.9</v>
      </c>
      <c r="W28" s="72">
        <v>2327.9</v>
      </c>
      <c r="X28" s="72">
        <v>2185.4</v>
      </c>
      <c r="Y28" s="72">
        <v>2010.4</v>
      </c>
      <c r="Z28" s="73"/>
      <c r="AA28" s="74">
        <f>SUM(B28:Z28)</f>
        <v>63712.60000000002</v>
      </c>
    </row>
    <row r="29" spans="1:27" ht="24.95" customHeight="1" x14ac:dyDescent="0.2">
      <c r="A29" s="75" t="s">
        <v>23</v>
      </c>
      <c r="B29" s="76">
        <v>1120.867</v>
      </c>
      <c r="C29" s="77">
        <v>1190.8440000000001</v>
      </c>
      <c r="D29" s="77">
        <v>1158.364</v>
      </c>
      <c r="E29" s="77">
        <v>1148.0809999999999</v>
      </c>
      <c r="F29" s="77">
        <v>1212.0840000000001</v>
      </c>
      <c r="G29" s="77">
        <v>1269.3409999999999</v>
      </c>
      <c r="H29" s="77">
        <v>1640.913</v>
      </c>
      <c r="I29" s="77">
        <v>2288.625</v>
      </c>
      <c r="J29" s="77">
        <v>2649.875</v>
      </c>
      <c r="K29" s="77">
        <v>2869.462</v>
      </c>
      <c r="L29" s="77">
        <v>3005.6869999999999</v>
      </c>
      <c r="M29" s="77">
        <v>3052.127</v>
      </c>
      <c r="N29" s="77">
        <v>2959.2860000000001</v>
      </c>
      <c r="O29" s="77">
        <v>2724.2240000000002</v>
      </c>
      <c r="P29" s="77">
        <v>2598.2660000000001</v>
      </c>
      <c r="Q29" s="77">
        <v>2107.3510000000001</v>
      </c>
      <c r="R29" s="77">
        <v>1885.5050000000001</v>
      </c>
      <c r="S29" s="77">
        <v>1615.5840000000001</v>
      </c>
      <c r="T29" s="77">
        <v>1608.056</v>
      </c>
      <c r="U29" s="77">
        <v>1676.915</v>
      </c>
      <c r="V29" s="77">
        <v>1815.5440000000001</v>
      </c>
      <c r="W29" s="77">
        <v>1579.894</v>
      </c>
      <c r="X29" s="77">
        <v>1287.99</v>
      </c>
      <c r="Y29" s="77">
        <v>943.24599999999998</v>
      </c>
      <c r="Z29" s="78"/>
      <c r="AA29" s="79">
        <f>SUM(B29:Z29)</f>
        <v>45408.131000000001</v>
      </c>
    </row>
    <row r="30" spans="1:27" ht="24.95" customHeight="1" x14ac:dyDescent="0.2">
      <c r="A30" s="82" t="s">
        <v>24</v>
      </c>
      <c r="B30" s="80">
        <v>1185</v>
      </c>
      <c r="C30" s="81">
        <v>872</v>
      </c>
      <c r="D30" s="81">
        <v>872</v>
      </c>
      <c r="E30" s="81">
        <v>872</v>
      </c>
      <c r="F30" s="81">
        <v>872</v>
      </c>
      <c r="G30" s="81">
        <v>1042</v>
      </c>
      <c r="H30" s="81">
        <v>1242</v>
      </c>
      <c r="I30" s="81">
        <v>1242</v>
      </c>
      <c r="J30" s="81">
        <v>1112</v>
      </c>
      <c r="K30" s="81">
        <v>892</v>
      </c>
      <c r="L30" s="81">
        <v>672</v>
      </c>
      <c r="M30" s="81">
        <v>672</v>
      </c>
      <c r="N30" s="81">
        <v>672</v>
      </c>
      <c r="O30" s="81">
        <v>732</v>
      </c>
      <c r="P30" s="81">
        <v>897</v>
      </c>
      <c r="Q30" s="81">
        <v>1374</v>
      </c>
      <c r="R30" s="81">
        <v>1744</v>
      </c>
      <c r="S30" s="81">
        <v>2262</v>
      </c>
      <c r="T30" s="81">
        <v>2384</v>
      </c>
      <c r="U30" s="81">
        <v>2385</v>
      </c>
      <c r="V30" s="81">
        <v>2386</v>
      </c>
      <c r="W30" s="81">
        <v>2154</v>
      </c>
      <c r="X30" s="81">
        <v>2023</v>
      </c>
      <c r="Y30" s="81">
        <v>1499</v>
      </c>
      <c r="Z30" s="83"/>
      <c r="AA30" s="84">
        <f>SUM(B30:Z30)</f>
        <v>32059</v>
      </c>
    </row>
    <row r="31" spans="1:27" ht="30" customHeight="1" thickBot="1" x14ac:dyDescent="0.25">
      <c r="A31" s="60" t="s">
        <v>25</v>
      </c>
      <c r="B31" s="61">
        <f>IF(LEN(B$2)&gt;0,SUM(B28:B30),"")</f>
        <v>4224.2669999999998</v>
      </c>
      <c r="C31" s="62">
        <f t="shared" ref="C31:Z31" si="4">IF(LEN(C$2)&gt;0,SUM(C28:C30),"")</f>
        <v>4009.2440000000001</v>
      </c>
      <c r="D31" s="62">
        <f t="shared" si="4"/>
        <v>3993.7640000000001</v>
      </c>
      <c r="E31" s="62">
        <f t="shared" si="4"/>
        <v>3986.4809999999998</v>
      </c>
      <c r="F31" s="62">
        <f t="shared" si="4"/>
        <v>4045.4840000000004</v>
      </c>
      <c r="G31" s="62">
        <f t="shared" si="4"/>
        <v>4491.741</v>
      </c>
      <c r="H31" s="62">
        <f t="shared" si="4"/>
        <v>5396.8130000000001</v>
      </c>
      <c r="I31" s="62">
        <f t="shared" si="4"/>
        <v>6544.5249999999996</v>
      </c>
      <c r="J31" s="62">
        <f t="shared" si="4"/>
        <v>7158.7749999999996</v>
      </c>
      <c r="K31" s="62">
        <f t="shared" si="4"/>
        <v>7440.3620000000001</v>
      </c>
      <c r="L31" s="62">
        <f t="shared" si="4"/>
        <v>7423.5869999999995</v>
      </c>
      <c r="M31" s="62">
        <f t="shared" si="4"/>
        <v>7335.027</v>
      </c>
      <c r="N31" s="62">
        <f t="shared" si="4"/>
        <v>7173.1859999999997</v>
      </c>
      <c r="O31" s="62">
        <f t="shared" si="4"/>
        <v>6780.1239999999998</v>
      </c>
      <c r="P31" s="62">
        <f t="shared" si="4"/>
        <v>6538.1660000000002</v>
      </c>
      <c r="Q31" s="62">
        <f t="shared" si="4"/>
        <v>6402.2510000000002</v>
      </c>
      <c r="R31" s="62">
        <f t="shared" si="4"/>
        <v>6075.4050000000007</v>
      </c>
      <c r="S31" s="62">
        <f t="shared" si="4"/>
        <v>6202.4840000000004</v>
      </c>
      <c r="T31" s="62">
        <f t="shared" si="4"/>
        <v>6713.9560000000001</v>
      </c>
      <c r="U31" s="62">
        <f t="shared" si="4"/>
        <v>6657.8150000000005</v>
      </c>
      <c r="V31" s="62">
        <f t="shared" si="4"/>
        <v>6575.4440000000004</v>
      </c>
      <c r="W31" s="62">
        <f t="shared" si="4"/>
        <v>6061.7939999999999</v>
      </c>
      <c r="X31" s="62">
        <f t="shared" si="4"/>
        <v>5496.39</v>
      </c>
      <c r="Y31" s="62">
        <f t="shared" si="4"/>
        <v>4452.6460000000006</v>
      </c>
      <c r="Z31" s="63" t="str">
        <f t="shared" si="4"/>
        <v/>
      </c>
      <c r="AA31" s="64">
        <f>SUM(AA28:AA30)</f>
        <v>141179.73100000003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343</v>
      </c>
      <c r="C34" s="95">
        <v>370</v>
      </c>
      <c r="D34" s="95">
        <v>386</v>
      </c>
      <c r="E34" s="95">
        <v>395</v>
      </c>
      <c r="F34" s="95">
        <v>390</v>
      </c>
      <c r="G34" s="95">
        <v>400</v>
      </c>
      <c r="H34" s="95">
        <v>366</v>
      </c>
      <c r="I34" s="95">
        <v>308</v>
      </c>
      <c r="J34" s="95">
        <v>253</v>
      </c>
      <c r="K34" s="95">
        <v>175</v>
      </c>
      <c r="L34" s="95">
        <v>68</v>
      </c>
      <c r="M34" s="95">
        <v>43</v>
      </c>
      <c r="N34" s="95">
        <v>43</v>
      </c>
      <c r="O34" s="95">
        <v>43</v>
      </c>
      <c r="P34" s="95">
        <v>43</v>
      </c>
      <c r="Q34" s="95">
        <v>192</v>
      </c>
      <c r="R34" s="95">
        <v>239</v>
      </c>
      <c r="S34" s="95">
        <v>239</v>
      </c>
      <c r="T34" s="95">
        <v>253</v>
      </c>
      <c r="U34" s="95">
        <v>257</v>
      </c>
      <c r="V34" s="95">
        <v>253</v>
      </c>
      <c r="W34" s="95">
        <v>238</v>
      </c>
      <c r="X34" s="95">
        <v>208</v>
      </c>
      <c r="Y34" s="95">
        <v>152</v>
      </c>
      <c r="Z34" s="96"/>
      <c r="AA34" s="74">
        <f t="shared" ref="AA34:AA39" si="5">SUM(B34:Z34)</f>
        <v>5657</v>
      </c>
    </row>
    <row r="35" spans="1:27" ht="24.95" customHeight="1" x14ac:dyDescent="0.2">
      <c r="A35" s="97" t="s">
        <v>28</v>
      </c>
      <c r="B35" s="98">
        <v>476</v>
      </c>
      <c r="C35" s="99">
        <v>495</v>
      </c>
      <c r="D35" s="99">
        <v>453</v>
      </c>
      <c r="E35" s="99">
        <v>447</v>
      </c>
      <c r="F35" s="99">
        <v>459</v>
      </c>
      <c r="G35" s="99">
        <v>500</v>
      </c>
      <c r="H35" s="99">
        <v>410</v>
      </c>
      <c r="I35" s="99">
        <v>323</v>
      </c>
      <c r="J35" s="99">
        <v>138</v>
      </c>
      <c r="K35" s="99">
        <v>57</v>
      </c>
      <c r="L35" s="99">
        <v>10</v>
      </c>
      <c r="M35" s="99">
        <v>10</v>
      </c>
      <c r="N35" s="99">
        <v>10</v>
      </c>
      <c r="O35" s="99">
        <v>10</v>
      </c>
      <c r="P35" s="99">
        <v>45</v>
      </c>
      <c r="Q35" s="99">
        <v>105</v>
      </c>
      <c r="R35" s="99">
        <v>143</v>
      </c>
      <c r="S35" s="99">
        <v>119</v>
      </c>
      <c r="T35" s="99">
        <v>150</v>
      </c>
      <c r="U35" s="99">
        <v>132</v>
      </c>
      <c r="V35" s="99">
        <v>226.03199999999998</v>
      </c>
      <c r="W35" s="99">
        <v>261</v>
      </c>
      <c r="X35" s="99">
        <v>256</v>
      </c>
      <c r="Y35" s="99">
        <v>266</v>
      </c>
      <c r="Z35" s="100"/>
      <c r="AA35" s="79">
        <f t="shared" si="5"/>
        <v>5501.0320000000002</v>
      </c>
    </row>
    <row r="36" spans="1:27" ht="24.95" customHeight="1" x14ac:dyDescent="0.2">
      <c r="A36" s="97" t="s">
        <v>29</v>
      </c>
      <c r="B36" s="98">
        <v>584.6</v>
      </c>
      <c r="C36" s="99">
        <v>793.6</v>
      </c>
      <c r="D36" s="99">
        <v>647</v>
      </c>
      <c r="E36" s="99">
        <v>568.5</v>
      </c>
      <c r="F36" s="99">
        <v>429.5</v>
      </c>
      <c r="G36" s="99">
        <v>114.9</v>
      </c>
      <c r="H36" s="99">
        <v>5</v>
      </c>
      <c r="I36" s="99">
        <v>5</v>
      </c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527.1</v>
      </c>
      <c r="Z36" s="100"/>
      <c r="AA36" s="79">
        <f t="shared" si="5"/>
        <v>3750.2</v>
      </c>
    </row>
    <row r="37" spans="1:27" ht="24.95" customHeight="1" x14ac:dyDescent="0.2">
      <c r="A37" s="97" t="s">
        <v>30</v>
      </c>
      <c r="B37" s="98">
        <v>10</v>
      </c>
      <c r="C37" s="99">
        <v>10</v>
      </c>
      <c r="D37" s="99">
        <v>10</v>
      </c>
      <c r="E37" s="99">
        <v>10</v>
      </c>
      <c r="F37" s="99">
        <v>10</v>
      </c>
      <c r="G37" s="99">
        <v>35</v>
      </c>
      <c r="H37" s="99">
        <v>29</v>
      </c>
      <c r="I37" s="99">
        <v>50</v>
      </c>
      <c r="J37" s="99">
        <v>19.001000000000001</v>
      </c>
      <c r="K37" s="99">
        <v>10</v>
      </c>
      <c r="L37" s="99">
        <v>5</v>
      </c>
      <c r="M37" s="99">
        <v>5</v>
      </c>
      <c r="N37" s="99">
        <v>5</v>
      </c>
      <c r="O37" s="99">
        <v>5</v>
      </c>
      <c r="P37" s="99">
        <v>10</v>
      </c>
      <c r="Q37" s="99">
        <v>20</v>
      </c>
      <c r="R37" s="99">
        <v>50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24</v>
      </c>
      <c r="Z37" s="100"/>
      <c r="AA37" s="79">
        <f t="shared" si="5"/>
        <v>617.00099999999998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105.3</v>
      </c>
      <c r="T38" s="99">
        <v>117.5</v>
      </c>
      <c r="U38" s="99">
        <v>237</v>
      </c>
      <c r="V38" s="99">
        <v>131.4</v>
      </c>
      <c r="W38" s="99"/>
      <c r="X38" s="99"/>
      <c r="Y38" s="99"/>
      <c r="Z38" s="100"/>
      <c r="AA38" s="79">
        <f t="shared" si="5"/>
        <v>591.20000000000005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1413.6</v>
      </c>
      <c r="C39" s="88">
        <f t="shared" si="6"/>
        <v>1668.6</v>
      </c>
      <c r="D39" s="88">
        <f t="shared" si="6"/>
        <v>1496</v>
      </c>
      <c r="E39" s="88">
        <f t="shared" si="6"/>
        <v>1420.5</v>
      </c>
      <c r="F39" s="88">
        <f t="shared" si="6"/>
        <v>1288.5</v>
      </c>
      <c r="G39" s="88">
        <f t="shared" si="6"/>
        <v>1049.9000000000001</v>
      </c>
      <c r="H39" s="88">
        <f t="shared" si="6"/>
        <v>810</v>
      </c>
      <c r="I39" s="88">
        <f t="shared" si="6"/>
        <v>686</v>
      </c>
      <c r="J39" s="88">
        <f t="shared" si="6"/>
        <v>415.00099999999998</v>
      </c>
      <c r="K39" s="88">
        <f t="shared" si="6"/>
        <v>247</v>
      </c>
      <c r="L39" s="88">
        <f t="shared" si="6"/>
        <v>88</v>
      </c>
      <c r="M39" s="88">
        <f t="shared" si="6"/>
        <v>63</v>
      </c>
      <c r="N39" s="88">
        <f t="shared" si="6"/>
        <v>63</v>
      </c>
      <c r="O39" s="88">
        <f t="shared" si="6"/>
        <v>63</v>
      </c>
      <c r="P39" s="88">
        <f t="shared" si="6"/>
        <v>103</v>
      </c>
      <c r="Q39" s="88">
        <f t="shared" si="6"/>
        <v>322</v>
      </c>
      <c r="R39" s="88">
        <f t="shared" si="6"/>
        <v>437</v>
      </c>
      <c r="S39" s="88">
        <f t="shared" si="6"/>
        <v>518.29999999999995</v>
      </c>
      <c r="T39" s="88">
        <f t="shared" si="6"/>
        <v>575.5</v>
      </c>
      <c r="U39" s="88">
        <f t="shared" si="6"/>
        <v>681</v>
      </c>
      <c r="V39" s="88">
        <f t="shared" si="6"/>
        <v>665.4319999999999</v>
      </c>
      <c r="W39" s="88">
        <f t="shared" si="6"/>
        <v>554</v>
      </c>
      <c r="X39" s="88">
        <f t="shared" si="6"/>
        <v>519</v>
      </c>
      <c r="Y39" s="88">
        <f t="shared" si="6"/>
        <v>969.1</v>
      </c>
      <c r="Z39" s="89" t="str">
        <f t="shared" si="6"/>
        <v/>
      </c>
      <c r="AA39" s="90">
        <f t="shared" si="5"/>
        <v>16116.433000000001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579.6</v>
      </c>
      <c r="C44" s="99">
        <v>788.6</v>
      </c>
      <c r="D44" s="99">
        <v>642</v>
      </c>
      <c r="E44" s="99">
        <v>563.5</v>
      </c>
      <c r="F44" s="99">
        <v>424.5</v>
      </c>
      <c r="G44" s="99">
        <v>109.9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>
        <v>522.1</v>
      </c>
      <c r="Z44" s="100"/>
      <c r="AA44" s="79">
        <f t="shared" si="7"/>
        <v>3630.2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105.3</v>
      </c>
      <c r="T46" s="99">
        <v>117.5</v>
      </c>
      <c r="U46" s="99">
        <v>237</v>
      </c>
      <c r="V46" s="99">
        <v>131.4</v>
      </c>
      <c r="W46" s="99"/>
      <c r="X46" s="99"/>
      <c r="Y46" s="99"/>
      <c r="Z46" s="100"/>
      <c r="AA46" s="79">
        <f t="shared" si="7"/>
        <v>591.20000000000005</v>
      </c>
    </row>
    <row r="47" spans="1:27" ht="24.95" customHeight="1" x14ac:dyDescent="0.2">
      <c r="A47" s="85" t="s">
        <v>34</v>
      </c>
      <c r="B47" s="98"/>
      <c r="C47" s="99">
        <v>4.5</v>
      </c>
      <c r="D47" s="99">
        <v>14.5</v>
      </c>
      <c r="E47" s="99">
        <v>20.5</v>
      </c>
      <c r="F47" s="99">
        <v>14.5</v>
      </c>
      <c r="G47" s="99"/>
      <c r="H47" s="99"/>
      <c r="I47" s="99"/>
      <c r="J47" s="99"/>
      <c r="K47" s="99"/>
      <c r="L47" s="99"/>
      <c r="M47" s="99">
        <v>8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62</v>
      </c>
    </row>
    <row r="48" spans="1:27" ht="30" customHeight="1" thickBot="1" x14ac:dyDescent="0.25">
      <c r="A48" s="86" t="s">
        <v>35</v>
      </c>
      <c r="B48" s="87">
        <f>IF(LEN(B$2)&gt;0,SUM(B42:B47),"")</f>
        <v>579.6</v>
      </c>
      <c r="C48" s="88">
        <f t="shared" ref="C48:Z48" si="8">IF(LEN(C$2)&gt;0,SUM(C42:C47),"")</f>
        <v>793.1</v>
      </c>
      <c r="D48" s="88">
        <f t="shared" si="8"/>
        <v>656.5</v>
      </c>
      <c r="E48" s="88">
        <f t="shared" si="8"/>
        <v>584</v>
      </c>
      <c r="F48" s="88">
        <f t="shared" si="8"/>
        <v>439</v>
      </c>
      <c r="G48" s="88">
        <f t="shared" si="8"/>
        <v>109.9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8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105.3</v>
      </c>
      <c r="T48" s="88">
        <f t="shared" si="8"/>
        <v>117.5</v>
      </c>
      <c r="U48" s="88">
        <f t="shared" si="8"/>
        <v>237</v>
      </c>
      <c r="V48" s="88">
        <f t="shared" si="8"/>
        <v>131.4</v>
      </c>
      <c r="W48" s="88">
        <f t="shared" si="8"/>
        <v>0</v>
      </c>
      <c r="X48" s="88">
        <f t="shared" si="8"/>
        <v>0</v>
      </c>
      <c r="Y48" s="88">
        <f t="shared" si="8"/>
        <v>522.1</v>
      </c>
      <c r="Z48" s="89" t="str">
        <f t="shared" si="8"/>
        <v/>
      </c>
      <c r="AA48" s="90">
        <f t="shared" si="7"/>
        <v>4283.4000000000005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4803.8670000000002</v>
      </c>
      <c r="C51" s="88">
        <f t="shared" si="10"/>
        <v>4797.8440000000001</v>
      </c>
      <c r="D51" s="88">
        <f t="shared" si="10"/>
        <v>4635.7640000000001</v>
      </c>
      <c r="E51" s="88">
        <f t="shared" si="10"/>
        <v>4549.9809999999998</v>
      </c>
      <c r="F51" s="88">
        <f t="shared" si="10"/>
        <v>4469.9840000000004</v>
      </c>
      <c r="G51" s="88">
        <f t="shared" si="10"/>
        <v>4601.6409999999996</v>
      </c>
      <c r="H51" s="88">
        <f t="shared" si="10"/>
        <v>5396.8130000000001</v>
      </c>
      <c r="I51" s="88">
        <f t="shared" si="10"/>
        <v>6544.5249999999996</v>
      </c>
      <c r="J51" s="88">
        <f t="shared" si="10"/>
        <v>7158.7750000000015</v>
      </c>
      <c r="K51" s="88">
        <f t="shared" si="10"/>
        <v>7440.3619999999992</v>
      </c>
      <c r="L51" s="88">
        <f t="shared" si="10"/>
        <v>7423.5869999999995</v>
      </c>
      <c r="M51" s="88">
        <f t="shared" si="10"/>
        <v>7335.0269999999982</v>
      </c>
      <c r="N51" s="88">
        <f t="shared" si="10"/>
        <v>7173.1859999999997</v>
      </c>
      <c r="O51" s="88">
        <f t="shared" si="10"/>
        <v>6780.1240000000016</v>
      </c>
      <c r="P51" s="88">
        <f t="shared" si="10"/>
        <v>6538.1660000000011</v>
      </c>
      <c r="Q51" s="88">
        <f t="shared" si="10"/>
        <v>6402.2510000000002</v>
      </c>
      <c r="R51" s="88">
        <f t="shared" si="10"/>
        <v>6075.4050000000007</v>
      </c>
      <c r="S51" s="88">
        <f t="shared" si="10"/>
        <v>6307.7840000000006</v>
      </c>
      <c r="T51" s="88">
        <f t="shared" si="10"/>
        <v>6831.4560000000001</v>
      </c>
      <c r="U51" s="88">
        <f t="shared" si="10"/>
        <v>6894.8150000000005</v>
      </c>
      <c r="V51" s="88">
        <f t="shared" si="10"/>
        <v>6706.8440000000001</v>
      </c>
      <c r="W51" s="88">
        <f t="shared" si="10"/>
        <v>6061.7939999999999</v>
      </c>
      <c r="X51" s="88">
        <f t="shared" si="10"/>
        <v>5496.3899999999994</v>
      </c>
      <c r="Y51" s="88">
        <f t="shared" si="10"/>
        <v>4974.7460000000001</v>
      </c>
      <c r="Z51" s="89" t="str">
        <f t="shared" si="10"/>
        <v/>
      </c>
      <c r="AA51" s="104">
        <f>SUM(B51:Z51)</f>
        <v>145401.13100000002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4803.8530000000001</v>
      </c>
      <c r="C4" s="18">
        <v>4797.8909999999996</v>
      </c>
      <c r="D4" s="18">
        <v>4635.7470000000012</v>
      </c>
      <c r="E4" s="18">
        <v>4549.952000000002</v>
      </c>
      <c r="F4" s="18">
        <v>4469.9990000000007</v>
      </c>
      <c r="G4" s="18">
        <v>4601.6270000000004</v>
      </c>
      <c r="H4" s="18">
        <v>5396.7669999999998</v>
      </c>
      <c r="I4" s="18">
        <v>6544.51</v>
      </c>
      <c r="J4" s="18">
        <v>7158.7779999999975</v>
      </c>
      <c r="K4" s="18">
        <v>7440.3729999999996</v>
      </c>
      <c r="L4" s="18">
        <v>7423.5390000000016</v>
      </c>
      <c r="M4" s="18">
        <v>7335.0349999999999</v>
      </c>
      <c r="N4" s="18">
        <v>7173.2270000000017</v>
      </c>
      <c r="O4" s="18">
        <v>6780.08</v>
      </c>
      <c r="P4" s="18">
        <v>6538.1519999999991</v>
      </c>
      <c r="Q4" s="18">
        <v>6402.2510000000002</v>
      </c>
      <c r="R4" s="18">
        <v>6075.4070000000002</v>
      </c>
      <c r="S4" s="18">
        <v>6307.7689999999993</v>
      </c>
      <c r="T4" s="18">
        <v>6831.4749999999995</v>
      </c>
      <c r="U4" s="18">
        <v>6894.800000000002</v>
      </c>
      <c r="V4" s="18">
        <v>6706.8650000000016</v>
      </c>
      <c r="W4" s="18">
        <v>6061.7769999999991</v>
      </c>
      <c r="X4" s="18">
        <v>5496.4360000000015</v>
      </c>
      <c r="Y4" s="18">
        <v>4974.7629999999999</v>
      </c>
      <c r="Z4" s="19"/>
      <c r="AA4" s="20">
        <f>SUM(B4:Z4)</f>
        <v>145401.07300000006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64.12</v>
      </c>
      <c r="C7" s="28">
        <v>57.14</v>
      </c>
      <c r="D7" s="28">
        <v>58.31</v>
      </c>
      <c r="E7" s="28">
        <v>58.54</v>
      </c>
      <c r="F7" s="28">
        <v>62.73</v>
      </c>
      <c r="G7" s="28">
        <v>68.39</v>
      </c>
      <c r="H7" s="28">
        <v>83.63</v>
      </c>
      <c r="I7" s="28">
        <v>90.47</v>
      </c>
      <c r="J7" s="28">
        <v>62.3</v>
      </c>
      <c r="K7" s="28">
        <v>35.35</v>
      </c>
      <c r="L7" s="28">
        <v>48.49</v>
      </c>
      <c r="M7" s="28">
        <v>53.94</v>
      </c>
      <c r="N7" s="28">
        <v>57.89</v>
      </c>
      <c r="O7" s="28">
        <v>61.4</v>
      </c>
      <c r="P7" s="28">
        <v>75.12</v>
      </c>
      <c r="Q7" s="28">
        <v>74.819999999999993</v>
      </c>
      <c r="R7" s="28">
        <v>93.56</v>
      </c>
      <c r="S7" s="28">
        <v>102.83</v>
      </c>
      <c r="T7" s="28">
        <v>113.91</v>
      </c>
      <c r="U7" s="28">
        <v>125.16</v>
      </c>
      <c r="V7" s="28">
        <v>107.46</v>
      </c>
      <c r="W7" s="28">
        <v>92.7</v>
      </c>
      <c r="X7" s="28">
        <v>85.11</v>
      </c>
      <c r="Y7" s="28">
        <v>74.66</v>
      </c>
      <c r="Z7" s="29"/>
      <c r="AA7" s="30">
        <f>IF(SUM(B7:Z7)&lt;&gt;0,AVERAGEIF(B7:Z7,"&lt;&gt;"""),"")</f>
        <v>75.334583333333327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920.10400000000004</v>
      </c>
      <c r="C19" s="72">
        <v>886.25699999999995</v>
      </c>
      <c r="D19" s="72">
        <v>865.726</v>
      </c>
      <c r="E19" s="72">
        <v>849.97500000000002</v>
      </c>
      <c r="F19" s="72">
        <v>848.68899999999996</v>
      </c>
      <c r="G19" s="72">
        <v>856.51699999999994</v>
      </c>
      <c r="H19" s="72">
        <v>873.68200000000002</v>
      </c>
      <c r="I19" s="72">
        <v>874.3610000000001</v>
      </c>
      <c r="J19" s="72">
        <v>869.3</v>
      </c>
      <c r="K19" s="72">
        <v>867.69599999999991</v>
      </c>
      <c r="L19" s="72">
        <v>844.77800000000013</v>
      </c>
      <c r="M19" s="72">
        <v>801.62400000000002</v>
      </c>
      <c r="N19" s="72">
        <v>760.16800000000001</v>
      </c>
      <c r="O19" s="72">
        <v>734.65300000000002</v>
      </c>
      <c r="P19" s="72">
        <v>713.17199999999991</v>
      </c>
      <c r="Q19" s="72">
        <v>717.90000000000009</v>
      </c>
      <c r="R19" s="72">
        <v>716.30400000000009</v>
      </c>
      <c r="S19" s="72">
        <v>719.96199999999999</v>
      </c>
      <c r="T19" s="72">
        <v>722.75599999999997</v>
      </c>
      <c r="U19" s="72">
        <v>721.33299999999997</v>
      </c>
      <c r="V19" s="72">
        <v>719.11099999999999</v>
      </c>
      <c r="W19" s="72">
        <v>800.58299999999997</v>
      </c>
      <c r="X19" s="72">
        <v>878.15100000000007</v>
      </c>
      <c r="Y19" s="72">
        <v>938.09099999999989</v>
      </c>
      <c r="Z19" s="73"/>
      <c r="AA19" s="74">
        <f t="shared" ref="AA19:AA24" si="2">SUM(B19:Z19)</f>
        <v>19500.893</v>
      </c>
    </row>
    <row r="20" spans="1:27" ht="24.95" customHeight="1" x14ac:dyDescent="0.2">
      <c r="A20" s="75" t="s">
        <v>15</v>
      </c>
      <c r="B20" s="76">
        <v>742.51099999999997</v>
      </c>
      <c r="C20" s="77">
        <v>746.99400000000003</v>
      </c>
      <c r="D20" s="77">
        <v>746.26900000000012</v>
      </c>
      <c r="E20" s="77">
        <v>741.19699999999989</v>
      </c>
      <c r="F20" s="77">
        <v>745.66499999999985</v>
      </c>
      <c r="G20" s="77">
        <v>780.76099999999997</v>
      </c>
      <c r="H20" s="77">
        <v>837.16499999999996</v>
      </c>
      <c r="I20" s="77">
        <v>899.53399999999999</v>
      </c>
      <c r="J20" s="77">
        <v>929.947</v>
      </c>
      <c r="K20" s="77">
        <v>941.55799999999999</v>
      </c>
      <c r="L20" s="77">
        <v>928.54</v>
      </c>
      <c r="M20" s="77">
        <v>906.13200000000006</v>
      </c>
      <c r="N20" s="77">
        <v>889.04100000000017</v>
      </c>
      <c r="O20" s="77">
        <v>858.16099999999994</v>
      </c>
      <c r="P20" s="77">
        <v>838.00600000000009</v>
      </c>
      <c r="Q20" s="77">
        <v>840.85099999999989</v>
      </c>
      <c r="R20" s="77">
        <v>851.68599999999992</v>
      </c>
      <c r="S20" s="77">
        <v>899.851</v>
      </c>
      <c r="T20" s="77">
        <v>956.96600000000001</v>
      </c>
      <c r="U20" s="77">
        <v>934.4319999999999</v>
      </c>
      <c r="V20" s="77">
        <v>900.66200000000015</v>
      </c>
      <c r="W20" s="77">
        <v>825.4190000000001</v>
      </c>
      <c r="X20" s="77">
        <v>792.88999999999987</v>
      </c>
      <c r="Y20" s="77">
        <v>762.98199999999986</v>
      </c>
      <c r="Z20" s="78"/>
      <c r="AA20" s="79">
        <f t="shared" si="2"/>
        <v>20297.22</v>
      </c>
    </row>
    <row r="21" spans="1:27" ht="24.95" customHeight="1" x14ac:dyDescent="0.2">
      <c r="A21" s="75" t="s">
        <v>16</v>
      </c>
      <c r="B21" s="80">
        <v>2266.7379999999998</v>
      </c>
      <c r="C21" s="81">
        <v>2185.14</v>
      </c>
      <c r="D21" s="81">
        <v>2088.252</v>
      </c>
      <c r="E21" s="81">
        <v>2052.2800000000002</v>
      </c>
      <c r="F21" s="81">
        <v>2064.645</v>
      </c>
      <c r="G21" s="81">
        <v>2159.3489999999993</v>
      </c>
      <c r="H21" s="81">
        <v>2381.2199999999998</v>
      </c>
      <c r="I21" s="81">
        <v>2700.9149999999995</v>
      </c>
      <c r="J21" s="81">
        <v>2966.3310000000001</v>
      </c>
      <c r="K21" s="81">
        <v>3160.6190000000001</v>
      </c>
      <c r="L21" s="81">
        <v>3172.1019999999999</v>
      </c>
      <c r="M21" s="81">
        <v>3111.8789999999999</v>
      </c>
      <c r="N21" s="81">
        <v>3021.67</v>
      </c>
      <c r="O21" s="81">
        <v>2802.913</v>
      </c>
      <c r="P21" s="81">
        <v>2636.2739999999999</v>
      </c>
      <c r="Q21" s="81">
        <v>2525.5</v>
      </c>
      <c r="R21" s="81">
        <v>2553.817</v>
      </c>
      <c r="S21" s="81">
        <v>2863.4560000000001</v>
      </c>
      <c r="T21" s="81">
        <v>3386.7529999999997</v>
      </c>
      <c r="U21" s="81">
        <v>3462.5350000000003</v>
      </c>
      <c r="V21" s="81">
        <v>3347.5920000000006</v>
      </c>
      <c r="W21" s="81">
        <v>3019.4749999999999</v>
      </c>
      <c r="X21" s="81">
        <v>2715.3950000000004</v>
      </c>
      <c r="Y21" s="81">
        <v>2347.69</v>
      </c>
      <c r="Z21" s="78"/>
      <c r="AA21" s="79">
        <f t="shared" si="2"/>
        <v>64992.539999999994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66.5</v>
      </c>
      <c r="C23" s="77">
        <v>63.5</v>
      </c>
      <c r="D23" s="77">
        <v>62.5</v>
      </c>
      <c r="E23" s="77">
        <v>62.5</v>
      </c>
      <c r="F23" s="77">
        <v>63</v>
      </c>
      <c r="G23" s="77">
        <v>64</v>
      </c>
      <c r="H23" s="77">
        <v>63.5</v>
      </c>
      <c r="I23" s="77">
        <v>61.5</v>
      </c>
      <c r="J23" s="77">
        <v>63</v>
      </c>
      <c r="K23" s="77">
        <v>68</v>
      </c>
      <c r="L23" s="77">
        <v>61.5</v>
      </c>
      <c r="M23" s="77">
        <v>64</v>
      </c>
      <c r="N23" s="77">
        <v>66.5</v>
      </c>
      <c r="O23" s="77">
        <v>63.5</v>
      </c>
      <c r="P23" s="77">
        <v>66.5</v>
      </c>
      <c r="Q23" s="77">
        <v>58</v>
      </c>
      <c r="R23" s="77">
        <v>62</v>
      </c>
      <c r="S23" s="77">
        <v>95.5</v>
      </c>
      <c r="T23" s="77">
        <v>110</v>
      </c>
      <c r="U23" s="77">
        <v>109.5</v>
      </c>
      <c r="V23" s="77">
        <v>108.5</v>
      </c>
      <c r="W23" s="77">
        <v>88</v>
      </c>
      <c r="X23" s="77">
        <v>83.5</v>
      </c>
      <c r="Y23" s="77">
        <v>76</v>
      </c>
      <c r="Z23" s="77"/>
      <c r="AA23" s="79">
        <f t="shared" si="2"/>
        <v>1751</v>
      </c>
    </row>
    <row r="24" spans="1:27" ht="24.95" customHeight="1" x14ac:dyDescent="0.2">
      <c r="A24" s="85" t="s">
        <v>19</v>
      </c>
      <c r="B24" s="77">
        <v>219.00000000000003</v>
      </c>
      <c r="C24" s="77">
        <v>208.00000000000003</v>
      </c>
      <c r="D24" s="77">
        <v>203</v>
      </c>
      <c r="E24" s="77">
        <v>202</v>
      </c>
      <c r="F24" s="77">
        <v>211</v>
      </c>
      <c r="G24" s="77">
        <v>236.00000000000003</v>
      </c>
      <c r="H24" s="77">
        <v>280</v>
      </c>
      <c r="I24" s="77">
        <v>299.99999999999994</v>
      </c>
      <c r="J24" s="77">
        <v>304</v>
      </c>
      <c r="K24" s="77">
        <v>303.00000000000006</v>
      </c>
      <c r="L24" s="77">
        <v>297.00000000000006</v>
      </c>
      <c r="M24" s="77">
        <v>292</v>
      </c>
      <c r="N24" s="77">
        <v>299.99999999999994</v>
      </c>
      <c r="O24" s="77">
        <v>295</v>
      </c>
      <c r="P24" s="77">
        <v>290</v>
      </c>
      <c r="Q24" s="77">
        <v>293.99999999999994</v>
      </c>
      <c r="R24" s="77">
        <v>306.99999999999994</v>
      </c>
      <c r="S24" s="77">
        <v>333</v>
      </c>
      <c r="T24" s="77">
        <v>359</v>
      </c>
      <c r="U24" s="77">
        <v>357.99999999999994</v>
      </c>
      <c r="V24" s="77">
        <v>337</v>
      </c>
      <c r="W24" s="77">
        <v>308</v>
      </c>
      <c r="X24" s="77">
        <v>274</v>
      </c>
      <c r="Y24" s="77">
        <v>243</v>
      </c>
      <c r="Z24" s="77"/>
      <c r="AA24" s="79">
        <f t="shared" si="2"/>
        <v>6753</v>
      </c>
    </row>
    <row r="25" spans="1:27" ht="30" customHeight="1" thickBot="1" x14ac:dyDescent="0.25">
      <c r="A25" s="86" t="s">
        <v>20</v>
      </c>
      <c r="B25" s="87">
        <f t="shared" ref="B25:AA25" si="3">SUM(B19:B24)</f>
        <v>4214.8530000000001</v>
      </c>
      <c r="C25" s="88">
        <f t="shared" si="3"/>
        <v>4089.8909999999996</v>
      </c>
      <c r="D25" s="88">
        <f t="shared" si="3"/>
        <v>3965.7470000000003</v>
      </c>
      <c r="E25" s="88">
        <f t="shared" si="3"/>
        <v>3907.9520000000002</v>
      </c>
      <c r="F25" s="88">
        <f t="shared" si="3"/>
        <v>3932.9989999999998</v>
      </c>
      <c r="G25" s="88">
        <f t="shared" si="3"/>
        <v>4096.6269999999995</v>
      </c>
      <c r="H25" s="88">
        <f t="shared" si="3"/>
        <v>4435.567</v>
      </c>
      <c r="I25" s="88">
        <f t="shared" si="3"/>
        <v>4836.3099999999995</v>
      </c>
      <c r="J25" s="88">
        <f t="shared" si="3"/>
        <v>5132.5779999999995</v>
      </c>
      <c r="K25" s="88">
        <f t="shared" si="3"/>
        <v>5340.8729999999996</v>
      </c>
      <c r="L25" s="88">
        <f t="shared" si="3"/>
        <v>5303.92</v>
      </c>
      <c r="M25" s="88">
        <f t="shared" si="3"/>
        <v>5175.6350000000002</v>
      </c>
      <c r="N25" s="88">
        <f t="shared" si="3"/>
        <v>5037.3790000000008</v>
      </c>
      <c r="O25" s="88">
        <f t="shared" si="3"/>
        <v>4754.2269999999999</v>
      </c>
      <c r="P25" s="88">
        <f t="shared" si="3"/>
        <v>4543.9519999999993</v>
      </c>
      <c r="Q25" s="88">
        <f t="shared" si="3"/>
        <v>4436.2510000000002</v>
      </c>
      <c r="R25" s="88">
        <f t="shared" si="3"/>
        <v>4490.8069999999998</v>
      </c>
      <c r="S25" s="88">
        <f t="shared" si="3"/>
        <v>4911.7690000000002</v>
      </c>
      <c r="T25" s="88">
        <f t="shared" si="3"/>
        <v>5535.4749999999995</v>
      </c>
      <c r="U25" s="88">
        <f t="shared" si="3"/>
        <v>5585.8</v>
      </c>
      <c r="V25" s="88">
        <f t="shared" si="3"/>
        <v>5412.8650000000007</v>
      </c>
      <c r="W25" s="88">
        <f t="shared" si="3"/>
        <v>5041.4769999999999</v>
      </c>
      <c r="X25" s="88">
        <f t="shared" si="3"/>
        <v>4743.9360000000006</v>
      </c>
      <c r="Y25" s="88">
        <f t="shared" si="3"/>
        <v>4367.7629999999999</v>
      </c>
      <c r="Z25" s="89">
        <f t="shared" si="3"/>
        <v>0</v>
      </c>
      <c r="AA25" s="90">
        <f t="shared" si="3"/>
        <v>113294.65299999999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483.5</v>
      </c>
      <c r="C28" s="72">
        <v>469.5</v>
      </c>
      <c r="D28" s="72">
        <v>463.5</v>
      </c>
      <c r="E28" s="72">
        <v>462.5</v>
      </c>
      <c r="F28" s="72">
        <v>472</v>
      </c>
      <c r="G28" s="72">
        <v>498</v>
      </c>
      <c r="H28" s="72">
        <v>541.5</v>
      </c>
      <c r="I28" s="72">
        <v>582.5</v>
      </c>
      <c r="J28" s="72">
        <v>688</v>
      </c>
      <c r="K28" s="72">
        <v>719</v>
      </c>
      <c r="L28" s="72">
        <v>716.5</v>
      </c>
      <c r="M28" s="72">
        <v>744</v>
      </c>
      <c r="N28" s="72">
        <v>754.5</v>
      </c>
      <c r="O28" s="72">
        <v>746.5</v>
      </c>
      <c r="P28" s="72">
        <v>652.5</v>
      </c>
      <c r="Q28" s="72">
        <v>628</v>
      </c>
      <c r="R28" s="72">
        <v>630</v>
      </c>
      <c r="S28" s="72">
        <v>689.5</v>
      </c>
      <c r="T28" s="72">
        <v>730</v>
      </c>
      <c r="U28" s="72">
        <v>728.5</v>
      </c>
      <c r="V28" s="72">
        <v>706.5</v>
      </c>
      <c r="W28" s="72">
        <v>657</v>
      </c>
      <c r="X28" s="72">
        <v>618.5</v>
      </c>
      <c r="Y28" s="72">
        <v>540</v>
      </c>
      <c r="Z28" s="73"/>
      <c r="AA28" s="74">
        <f>SUM(B28:Z28)</f>
        <v>14922</v>
      </c>
    </row>
    <row r="29" spans="1:27" ht="24.95" customHeight="1" x14ac:dyDescent="0.2">
      <c r="A29" s="75" t="s">
        <v>23</v>
      </c>
      <c r="B29" s="76">
        <v>3820.3530000000001</v>
      </c>
      <c r="C29" s="77">
        <v>3828.3910000000001</v>
      </c>
      <c r="D29" s="77">
        <v>3672.2469999999998</v>
      </c>
      <c r="E29" s="77">
        <v>3587.4520000000002</v>
      </c>
      <c r="F29" s="77">
        <v>3497.9989999999998</v>
      </c>
      <c r="G29" s="77">
        <v>3603.627</v>
      </c>
      <c r="H29" s="77">
        <v>3927.067</v>
      </c>
      <c r="I29" s="77">
        <v>4444.8100000000004</v>
      </c>
      <c r="J29" s="77">
        <v>4913.5780000000004</v>
      </c>
      <c r="K29" s="77">
        <v>5434.8729999999996</v>
      </c>
      <c r="L29" s="77">
        <v>5507.5389999999998</v>
      </c>
      <c r="M29" s="77">
        <v>5425.6350000000002</v>
      </c>
      <c r="N29" s="77">
        <v>5216.1270000000004</v>
      </c>
      <c r="O29" s="77">
        <v>4818.38</v>
      </c>
      <c r="P29" s="77">
        <v>4575.4520000000002</v>
      </c>
      <c r="Q29" s="77">
        <v>4119.2510000000002</v>
      </c>
      <c r="R29" s="77">
        <v>4130.8069999999998</v>
      </c>
      <c r="S29" s="77">
        <v>4502.2690000000002</v>
      </c>
      <c r="T29" s="77">
        <v>4960.4750000000004</v>
      </c>
      <c r="U29" s="77">
        <v>5011.3</v>
      </c>
      <c r="V29" s="77">
        <v>4859.3649999999998</v>
      </c>
      <c r="W29" s="77">
        <v>4532.4769999999999</v>
      </c>
      <c r="X29" s="77">
        <v>4276.4359999999997</v>
      </c>
      <c r="Y29" s="77">
        <v>3934.7629999999999</v>
      </c>
      <c r="Z29" s="78"/>
      <c r="AA29" s="79">
        <f>SUM(B29:Z29)</f>
        <v>106600.67300000002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4303.8530000000001</v>
      </c>
      <c r="C31" s="62">
        <f t="shared" si="4"/>
        <v>4297.8909999999996</v>
      </c>
      <c r="D31" s="62">
        <f t="shared" si="4"/>
        <v>4135.7469999999994</v>
      </c>
      <c r="E31" s="62">
        <f t="shared" si="4"/>
        <v>4049.9520000000002</v>
      </c>
      <c r="F31" s="62">
        <f t="shared" si="4"/>
        <v>3969.9989999999998</v>
      </c>
      <c r="G31" s="62">
        <f t="shared" si="4"/>
        <v>4101.6270000000004</v>
      </c>
      <c r="H31" s="62">
        <f t="shared" si="4"/>
        <v>4468.567</v>
      </c>
      <c r="I31" s="62">
        <f t="shared" si="4"/>
        <v>5027.3100000000004</v>
      </c>
      <c r="J31" s="62">
        <f t="shared" si="4"/>
        <v>5601.5780000000004</v>
      </c>
      <c r="K31" s="62">
        <f t="shared" si="4"/>
        <v>6153.8729999999996</v>
      </c>
      <c r="L31" s="62">
        <f t="shared" si="4"/>
        <v>6224.0389999999998</v>
      </c>
      <c r="M31" s="62">
        <f t="shared" si="4"/>
        <v>6169.6350000000002</v>
      </c>
      <c r="N31" s="62">
        <f t="shared" si="4"/>
        <v>5970.6270000000004</v>
      </c>
      <c r="O31" s="62">
        <f t="shared" si="4"/>
        <v>5564.88</v>
      </c>
      <c r="P31" s="62">
        <f t="shared" si="4"/>
        <v>5227.9520000000002</v>
      </c>
      <c r="Q31" s="62">
        <f t="shared" si="4"/>
        <v>4747.2510000000002</v>
      </c>
      <c r="R31" s="62">
        <f t="shared" si="4"/>
        <v>4760.8069999999998</v>
      </c>
      <c r="S31" s="62">
        <f t="shared" si="4"/>
        <v>5191.7690000000002</v>
      </c>
      <c r="T31" s="62">
        <f t="shared" si="4"/>
        <v>5690.4750000000004</v>
      </c>
      <c r="U31" s="62">
        <f t="shared" si="4"/>
        <v>5739.8</v>
      </c>
      <c r="V31" s="62">
        <f t="shared" si="4"/>
        <v>5565.8649999999998</v>
      </c>
      <c r="W31" s="62">
        <f t="shared" si="4"/>
        <v>5189.4769999999999</v>
      </c>
      <c r="X31" s="62">
        <f t="shared" si="4"/>
        <v>4894.9359999999997</v>
      </c>
      <c r="Y31" s="62">
        <f t="shared" si="4"/>
        <v>4474.7629999999999</v>
      </c>
      <c r="Z31" s="63">
        <f t="shared" si="4"/>
        <v>0</v>
      </c>
      <c r="AA31" s="64">
        <f t="shared" si="4"/>
        <v>121522.67300000002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4</v>
      </c>
      <c r="C34" s="95">
        <v>7</v>
      </c>
      <c r="D34" s="95">
        <v>5</v>
      </c>
      <c r="E34" s="95">
        <v>5</v>
      </c>
      <c r="F34" s="95">
        <v>5</v>
      </c>
      <c r="G34" s="95">
        <v>5</v>
      </c>
      <c r="H34" s="95">
        <v>20</v>
      </c>
      <c r="I34" s="95">
        <v>20</v>
      </c>
      <c r="J34" s="95">
        <v>142</v>
      </c>
      <c r="K34" s="95">
        <v>272</v>
      </c>
      <c r="L34" s="95">
        <v>335</v>
      </c>
      <c r="M34" s="95">
        <v>373</v>
      </c>
      <c r="N34" s="95">
        <v>360</v>
      </c>
      <c r="O34" s="95">
        <v>343</v>
      </c>
      <c r="P34" s="95">
        <v>301</v>
      </c>
      <c r="Q34" s="95">
        <v>138</v>
      </c>
      <c r="R34" s="95">
        <v>61</v>
      </c>
      <c r="S34" s="95">
        <v>61</v>
      </c>
      <c r="T34" s="95">
        <v>61</v>
      </c>
      <c r="U34" s="95">
        <v>61</v>
      </c>
      <c r="V34" s="95">
        <v>71</v>
      </c>
      <c r="W34" s="95">
        <v>71</v>
      </c>
      <c r="X34" s="95">
        <v>64</v>
      </c>
      <c r="Y34" s="95">
        <v>29</v>
      </c>
      <c r="Z34" s="96"/>
      <c r="AA34" s="74">
        <f t="shared" ref="AA34:AA39" si="5">SUM(B34:Z34)</f>
        <v>2814</v>
      </c>
    </row>
    <row r="35" spans="1:27" ht="24.95" customHeight="1" x14ac:dyDescent="0.2">
      <c r="A35" s="97" t="s">
        <v>41</v>
      </c>
      <c r="B35" s="98">
        <v>85</v>
      </c>
      <c r="C35" s="99">
        <v>71</v>
      </c>
      <c r="D35" s="99">
        <v>45</v>
      </c>
      <c r="E35" s="99">
        <v>19</v>
      </c>
      <c r="F35" s="99">
        <v>12</v>
      </c>
      <c r="G35" s="99"/>
      <c r="H35" s="99">
        <v>13</v>
      </c>
      <c r="I35" s="99">
        <v>171</v>
      </c>
      <c r="J35" s="99">
        <v>327</v>
      </c>
      <c r="K35" s="99">
        <v>400</v>
      </c>
      <c r="L35" s="99">
        <v>450</v>
      </c>
      <c r="M35" s="99">
        <v>450</v>
      </c>
      <c r="N35" s="99">
        <v>450</v>
      </c>
      <c r="O35" s="99">
        <v>391</v>
      </c>
      <c r="P35" s="99">
        <v>383</v>
      </c>
      <c r="Q35" s="99">
        <v>173</v>
      </c>
      <c r="R35" s="99">
        <v>209</v>
      </c>
      <c r="S35" s="99">
        <v>219</v>
      </c>
      <c r="T35" s="99">
        <v>94</v>
      </c>
      <c r="U35" s="99">
        <v>93</v>
      </c>
      <c r="V35" s="99">
        <v>82</v>
      </c>
      <c r="W35" s="99">
        <v>77</v>
      </c>
      <c r="X35" s="99">
        <v>87</v>
      </c>
      <c r="Y35" s="99">
        <v>78</v>
      </c>
      <c r="Z35" s="100"/>
      <c r="AA35" s="79">
        <f t="shared" si="5"/>
        <v>4379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>
        <v>428.2</v>
      </c>
      <c r="I36" s="99">
        <v>1017.2</v>
      </c>
      <c r="J36" s="99">
        <v>1057.2</v>
      </c>
      <c r="K36" s="99">
        <v>786.5</v>
      </c>
      <c r="L36" s="99">
        <v>699.5</v>
      </c>
      <c r="M36" s="99">
        <v>665.4</v>
      </c>
      <c r="N36" s="99">
        <v>702.6</v>
      </c>
      <c r="O36" s="99">
        <v>715.2</v>
      </c>
      <c r="P36" s="99">
        <v>810.2</v>
      </c>
      <c r="Q36" s="99">
        <v>1155</v>
      </c>
      <c r="R36" s="99">
        <v>814.6</v>
      </c>
      <c r="S36" s="99">
        <v>1116</v>
      </c>
      <c r="T36" s="99">
        <v>1141</v>
      </c>
      <c r="U36" s="99">
        <v>1155</v>
      </c>
      <c r="V36" s="99">
        <v>1141</v>
      </c>
      <c r="W36" s="99">
        <v>372.3</v>
      </c>
      <c r="X36" s="99">
        <v>101.5</v>
      </c>
      <c r="Y36" s="99"/>
      <c r="Z36" s="100"/>
      <c r="AA36" s="79">
        <f t="shared" si="5"/>
        <v>13878.4</v>
      </c>
    </row>
    <row r="37" spans="1:27" ht="24.95" customHeight="1" x14ac:dyDescent="0.2">
      <c r="A37" s="97" t="s">
        <v>43</v>
      </c>
      <c r="B37" s="98"/>
      <c r="C37" s="99">
        <v>130</v>
      </c>
      <c r="D37" s="99">
        <v>120</v>
      </c>
      <c r="E37" s="99">
        <v>118</v>
      </c>
      <c r="F37" s="99">
        <v>20</v>
      </c>
      <c r="G37" s="99"/>
      <c r="H37" s="99"/>
      <c r="I37" s="99"/>
      <c r="J37" s="99"/>
      <c r="K37" s="99">
        <v>141</v>
      </c>
      <c r="L37" s="99">
        <v>135.119</v>
      </c>
      <c r="M37" s="99">
        <v>171</v>
      </c>
      <c r="N37" s="99">
        <v>123.24799999999999</v>
      </c>
      <c r="O37" s="99">
        <v>76.652999999999992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1035.02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/>
      <c r="T38" s="99"/>
      <c r="U38" s="99"/>
      <c r="V38" s="99"/>
      <c r="W38" s="99">
        <v>500</v>
      </c>
      <c r="X38" s="99">
        <v>500</v>
      </c>
      <c r="Y38" s="99">
        <v>500</v>
      </c>
      <c r="Z38" s="100"/>
      <c r="AA38" s="79">
        <f t="shared" si="5"/>
        <v>10000</v>
      </c>
    </row>
    <row r="39" spans="1:27" ht="30" customHeight="1" thickBot="1" x14ac:dyDescent="0.25">
      <c r="A39" s="86" t="s">
        <v>45</v>
      </c>
      <c r="B39" s="87">
        <f t="shared" ref="B39:Z39" si="6">SUM(B34:B38)</f>
        <v>589</v>
      </c>
      <c r="C39" s="88">
        <f t="shared" si="6"/>
        <v>708</v>
      </c>
      <c r="D39" s="88">
        <f t="shared" si="6"/>
        <v>670</v>
      </c>
      <c r="E39" s="88">
        <f t="shared" si="6"/>
        <v>642</v>
      </c>
      <c r="F39" s="88">
        <f t="shared" si="6"/>
        <v>537</v>
      </c>
      <c r="G39" s="88">
        <f t="shared" si="6"/>
        <v>505</v>
      </c>
      <c r="H39" s="88">
        <f t="shared" si="6"/>
        <v>961.2</v>
      </c>
      <c r="I39" s="88">
        <f t="shared" si="6"/>
        <v>1708.2</v>
      </c>
      <c r="J39" s="88">
        <f t="shared" si="6"/>
        <v>2026.2</v>
      </c>
      <c r="K39" s="88">
        <f t="shared" si="6"/>
        <v>2099.5</v>
      </c>
      <c r="L39" s="88">
        <f t="shared" si="6"/>
        <v>2119.6189999999997</v>
      </c>
      <c r="M39" s="88">
        <f t="shared" si="6"/>
        <v>2159.4</v>
      </c>
      <c r="N39" s="88">
        <f t="shared" si="6"/>
        <v>2135.848</v>
      </c>
      <c r="O39" s="88">
        <f t="shared" si="6"/>
        <v>2025.8530000000001</v>
      </c>
      <c r="P39" s="88">
        <f t="shared" si="6"/>
        <v>1994.2</v>
      </c>
      <c r="Q39" s="88">
        <f t="shared" si="6"/>
        <v>1966</v>
      </c>
      <c r="R39" s="88">
        <f t="shared" si="6"/>
        <v>1584.6</v>
      </c>
      <c r="S39" s="88">
        <f t="shared" si="6"/>
        <v>1396</v>
      </c>
      <c r="T39" s="88">
        <f t="shared" si="6"/>
        <v>1296</v>
      </c>
      <c r="U39" s="88">
        <f t="shared" si="6"/>
        <v>1309</v>
      </c>
      <c r="V39" s="88">
        <f t="shared" si="6"/>
        <v>1294</v>
      </c>
      <c r="W39" s="88">
        <f t="shared" si="6"/>
        <v>1020.3</v>
      </c>
      <c r="X39" s="88">
        <f t="shared" si="6"/>
        <v>752.5</v>
      </c>
      <c r="Y39" s="88">
        <f t="shared" si="6"/>
        <v>607</v>
      </c>
      <c r="Z39" s="89">
        <f t="shared" si="6"/>
        <v>0</v>
      </c>
      <c r="AA39" s="90">
        <f t="shared" si="5"/>
        <v>32106.42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>
        <v>428.2</v>
      </c>
      <c r="I44" s="99">
        <v>1017.2</v>
      </c>
      <c r="J44" s="99">
        <v>1057.2</v>
      </c>
      <c r="K44" s="99">
        <v>786.5</v>
      </c>
      <c r="L44" s="99">
        <v>699.5</v>
      </c>
      <c r="M44" s="99">
        <v>665.4</v>
      </c>
      <c r="N44" s="99">
        <v>702.6</v>
      </c>
      <c r="O44" s="99">
        <v>715.2</v>
      </c>
      <c r="P44" s="99">
        <v>810.2</v>
      </c>
      <c r="Q44" s="99">
        <v>1155</v>
      </c>
      <c r="R44" s="99">
        <v>814.6</v>
      </c>
      <c r="S44" s="99">
        <v>1116</v>
      </c>
      <c r="T44" s="99">
        <v>1141</v>
      </c>
      <c r="U44" s="99">
        <v>1155</v>
      </c>
      <c r="V44" s="99">
        <v>1141</v>
      </c>
      <c r="W44" s="99">
        <v>372.3</v>
      </c>
      <c r="X44" s="99">
        <v>101.5</v>
      </c>
      <c r="Y44" s="99"/>
      <c r="Z44" s="100"/>
      <c r="AA44" s="79">
        <f t="shared" si="7"/>
        <v>13878.4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/>
      <c r="T46" s="99"/>
      <c r="U46" s="99"/>
      <c r="V46" s="99"/>
      <c r="W46" s="99">
        <v>500</v>
      </c>
      <c r="X46" s="99">
        <v>500</v>
      </c>
      <c r="Y46" s="99">
        <v>500</v>
      </c>
      <c r="Z46" s="100"/>
      <c r="AA46" s="79">
        <f t="shared" si="7"/>
        <v>10000</v>
      </c>
    </row>
    <row r="47" spans="1:27" ht="24.95" customHeight="1" x14ac:dyDescent="0.2">
      <c r="A47" s="85" t="s">
        <v>47</v>
      </c>
      <c r="B47" s="98">
        <v>13.5</v>
      </c>
      <c r="C47" s="99"/>
      <c r="D47" s="99"/>
      <c r="E47" s="99"/>
      <c r="F47" s="99"/>
      <c r="G47" s="99">
        <v>5.5</v>
      </c>
      <c r="H47" s="99">
        <v>41</v>
      </c>
      <c r="I47" s="99">
        <v>45</v>
      </c>
      <c r="J47" s="99">
        <v>31</v>
      </c>
      <c r="K47" s="99">
        <v>16</v>
      </c>
      <c r="L47" s="99"/>
      <c r="M47" s="99"/>
      <c r="N47" s="99">
        <v>2</v>
      </c>
      <c r="O47" s="99">
        <v>3</v>
      </c>
      <c r="P47" s="99">
        <v>9</v>
      </c>
      <c r="Q47" s="99">
        <v>29</v>
      </c>
      <c r="R47" s="99">
        <v>64</v>
      </c>
      <c r="S47" s="99">
        <v>106</v>
      </c>
      <c r="T47" s="99">
        <v>136</v>
      </c>
      <c r="U47" s="99">
        <v>142</v>
      </c>
      <c r="V47" s="99">
        <v>134</v>
      </c>
      <c r="W47" s="99">
        <v>113</v>
      </c>
      <c r="X47" s="99">
        <v>81.5</v>
      </c>
      <c r="Y47" s="99">
        <v>56.5</v>
      </c>
      <c r="Z47" s="100"/>
      <c r="AA47" s="79">
        <f t="shared" si="7"/>
        <v>1028</v>
      </c>
    </row>
    <row r="48" spans="1:27" ht="30" customHeight="1" thickBot="1" x14ac:dyDescent="0.25">
      <c r="A48" s="86" t="s">
        <v>48</v>
      </c>
      <c r="B48" s="87">
        <f>SUM(B42:B47)</f>
        <v>513.5</v>
      </c>
      <c r="C48" s="88">
        <f t="shared" ref="C48:Z48" si="8">SUM(C42:C47)</f>
        <v>500</v>
      </c>
      <c r="D48" s="88">
        <f t="shared" si="8"/>
        <v>500</v>
      </c>
      <c r="E48" s="88">
        <f t="shared" si="8"/>
        <v>500</v>
      </c>
      <c r="F48" s="88">
        <f t="shared" si="8"/>
        <v>500</v>
      </c>
      <c r="G48" s="88">
        <f t="shared" si="8"/>
        <v>505.5</v>
      </c>
      <c r="H48" s="88">
        <f t="shared" si="8"/>
        <v>969.2</v>
      </c>
      <c r="I48" s="88">
        <f t="shared" si="8"/>
        <v>1562.2</v>
      </c>
      <c r="J48" s="88">
        <f t="shared" si="8"/>
        <v>1588.2</v>
      </c>
      <c r="K48" s="88">
        <f t="shared" si="8"/>
        <v>1302.5</v>
      </c>
      <c r="L48" s="88">
        <f t="shared" si="8"/>
        <v>1199.5</v>
      </c>
      <c r="M48" s="88">
        <f t="shared" si="8"/>
        <v>1165.4000000000001</v>
      </c>
      <c r="N48" s="88">
        <f t="shared" si="8"/>
        <v>1204.5999999999999</v>
      </c>
      <c r="O48" s="88">
        <f t="shared" si="8"/>
        <v>1218.2</v>
      </c>
      <c r="P48" s="88">
        <f t="shared" si="8"/>
        <v>1319.2</v>
      </c>
      <c r="Q48" s="88">
        <f t="shared" si="8"/>
        <v>1684</v>
      </c>
      <c r="R48" s="88">
        <f t="shared" si="8"/>
        <v>1378.6</v>
      </c>
      <c r="S48" s="88">
        <f t="shared" si="8"/>
        <v>1222</v>
      </c>
      <c r="T48" s="88">
        <f t="shared" si="8"/>
        <v>1277</v>
      </c>
      <c r="U48" s="88">
        <f t="shared" si="8"/>
        <v>1297</v>
      </c>
      <c r="V48" s="88">
        <f t="shared" si="8"/>
        <v>1275</v>
      </c>
      <c r="W48" s="88">
        <f t="shared" si="8"/>
        <v>985.3</v>
      </c>
      <c r="X48" s="88">
        <f t="shared" si="8"/>
        <v>683</v>
      </c>
      <c r="Y48" s="88">
        <f t="shared" si="8"/>
        <v>556.5</v>
      </c>
      <c r="Z48" s="89">
        <f t="shared" si="8"/>
        <v>0</v>
      </c>
      <c r="AA48" s="90">
        <f t="shared" si="7"/>
        <v>24906.399999999998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4803.8530000000001</v>
      </c>
      <c r="C51" s="88">
        <f t="shared" si="10"/>
        <v>4797.8909999999996</v>
      </c>
      <c r="D51" s="88">
        <f t="shared" si="10"/>
        <v>4635.7470000000003</v>
      </c>
      <c r="E51" s="88">
        <f t="shared" si="10"/>
        <v>4549.9520000000002</v>
      </c>
      <c r="F51" s="88">
        <f t="shared" si="10"/>
        <v>4469.9989999999998</v>
      </c>
      <c r="G51" s="88">
        <f t="shared" si="10"/>
        <v>4601.6269999999995</v>
      </c>
      <c r="H51" s="88">
        <f t="shared" si="10"/>
        <v>5396.7669999999998</v>
      </c>
      <c r="I51" s="88">
        <f t="shared" si="10"/>
        <v>6544.5099999999993</v>
      </c>
      <c r="J51" s="88">
        <f t="shared" si="10"/>
        <v>7158.7779999999993</v>
      </c>
      <c r="K51" s="88">
        <f t="shared" si="10"/>
        <v>7440.3729999999996</v>
      </c>
      <c r="L51" s="88">
        <f t="shared" si="10"/>
        <v>7423.5389999999998</v>
      </c>
      <c r="M51" s="88">
        <f t="shared" si="10"/>
        <v>7335.0349999999999</v>
      </c>
      <c r="N51" s="88">
        <f t="shared" si="10"/>
        <v>7173.2270000000008</v>
      </c>
      <c r="O51" s="88">
        <f t="shared" si="10"/>
        <v>6780.08</v>
      </c>
      <c r="P51" s="88">
        <f t="shared" si="10"/>
        <v>6538.1519999999991</v>
      </c>
      <c r="Q51" s="88">
        <f t="shared" si="10"/>
        <v>6402.2510000000002</v>
      </c>
      <c r="R51" s="88">
        <f t="shared" si="10"/>
        <v>6075.4069999999992</v>
      </c>
      <c r="S51" s="88">
        <f t="shared" si="10"/>
        <v>6307.7690000000002</v>
      </c>
      <c r="T51" s="88">
        <f t="shared" si="10"/>
        <v>6831.4749999999995</v>
      </c>
      <c r="U51" s="88">
        <f t="shared" si="10"/>
        <v>6894.8</v>
      </c>
      <c r="V51" s="88">
        <f t="shared" si="10"/>
        <v>6706.8650000000007</v>
      </c>
      <c r="W51" s="88">
        <f t="shared" si="10"/>
        <v>6061.777</v>
      </c>
      <c r="X51" s="88">
        <f t="shared" si="10"/>
        <v>5496.4360000000006</v>
      </c>
      <c r="Y51" s="88">
        <f t="shared" si="10"/>
        <v>4974.7629999999999</v>
      </c>
      <c r="Z51" s="89">
        <f t="shared" si="10"/>
        <v>0</v>
      </c>
      <c r="AA51" s="104">
        <f>SUM(B51:Z51)</f>
        <v>145401.073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-79.600000000000023</v>
      </c>
      <c r="C4" s="18">
        <v>-288.60000000000002</v>
      </c>
      <c r="D4" s="18">
        <v>-142</v>
      </c>
      <c r="E4" s="18">
        <v>-63.5</v>
      </c>
      <c r="F4" s="18">
        <v>75.5</v>
      </c>
      <c r="G4" s="18">
        <v>390.1</v>
      </c>
      <c r="H4" s="18">
        <v>928.2</v>
      </c>
      <c r="I4" s="18">
        <v>1517.2</v>
      </c>
      <c r="J4" s="18">
        <v>1557.2</v>
      </c>
      <c r="K4" s="18">
        <v>1286.5</v>
      </c>
      <c r="L4" s="18">
        <v>1199.5</v>
      </c>
      <c r="M4" s="18">
        <v>1165.4000000000001</v>
      </c>
      <c r="N4" s="18">
        <v>1202.5999999999999</v>
      </c>
      <c r="O4" s="18">
        <v>1215.2</v>
      </c>
      <c r="P4" s="18">
        <v>1310.2</v>
      </c>
      <c r="Q4" s="18">
        <v>1655</v>
      </c>
      <c r="R4" s="18">
        <v>1314.6</v>
      </c>
      <c r="S4" s="18">
        <v>1010.7</v>
      </c>
      <c r="T4" s="18">
        <v>1023.5</v>
      </c>
      <c r="U4" s="18">
        <v>918</v>
      </c>
      <c r="V4" s="18">
        <v>1009.6</v>
      </c>
      <c r="W4" s="18">
        <v>872.3</v>
      </c>
      <c r="X4" s="18">
        <v>601.5</v>
      </c>
      <c r="Y4" s="18">
        <v>-22.100000000000023</v>
      </c>
      <c r="Z4" s="19"/>
      <c r="AA4" s="111">
        <f>SUM(B4:Z4)</f>
        <v>19657.000000000004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64.12</v>
      </c>
      <c r="C7" s="117">
        <v>57.14</v>
      </c>
      <c r="D7" s="117">
        <v>58.31</v>
      </c>
      <c r="E7" s="117">
        <v>58.54</v>
      </c>
      <c r="F7" s="117">
        <v>62.73</v>
      </c>
      <c r="G7" s="117">
        <v>68.39</v>
      </c>
      <c r="H7" s="117">
        <v>83.63</v>
      </c>
      <c r="I7" s="117">
        <v>90.47</v>
      </c>
      <c r="J7" s="117">
        <v>62.3</v>
      </c>
      <c r="K7" s="117">
        <v>35.35</v>
      </c>
      <c r="L7" s="117">
        <v>48.49</v>
      </c>
      <c r="M7" s="117">
        <v>53.94</v>
      </c>
      <c r="N7" s="117">
        <v>57.89</v>
      </c>
      <c r="O7" s="117">
        <v>61.4</v>
      </c>
      <c r="P7" s="117">
        <v>75.12</v>
      </c>
      <c r="Q7" s="117">
        <v>74.819999999999993</v>
      </c>
      <c r="R7" s="117">
        <v>93.56</v>
      </c>
      <c r="S7" s="117">
        <v>102.83</v>
      </c>
      <c r="T7" s="117">
        <v>113.91</v>
      </c>
      <c r="U7" s="117">
        <v>125.16</v>
      </c>
      <c r="V7" s="117">
        <v>107.46</v>
      </c>
      <c r="W7" s="117">
        <v>92.7</v>
      </c>
      <c r="X7" s="117">
        <v>85.11</v>
      </c>
      <c r="Y7" s="117">
        <v>74.66</v>
      </c>
      <c r="Z7" s="118"/>
      <c r="AA7" s="119">
        <f>IF(SUM(B7:Z7)&lt;&gt;0,AVERAGEIF(B7:Z7,"&lt;&gt;"""),"")</f>
        <v>75.334583333333327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579.6</v>
      </c>
      <c r="C13" s="129">
        <v>788.6</v>
      </c>
      <c r="D13" s="129">
        <v>642</v>
      </c>
      <c r="E13" s="129">
        <v>563.5</v>
      </c>
      <c r="F13" s="129">
        <v>424.5</v>
      </c>
      <c r="G13" s="129">
        <v>109.9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>
        <v>522.1</v>
      </c>
      <c r="Z13" s="131"/>
      <c r="AA13" s="132">
        <f t="shared" si="0"/>
        <v>3630.2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>
        <v>105.3</v>
      </c>
      <c r="T15" s="133">
        <v>117.5</v>
      </c>
      <c r="U15" s="133">
        <v>237</v>
      </c>
      <c r="V15" s="133">
        <v>131.4</v>
      </c>
      <c r="W15" s="133"/>
      <c r="X15" s="133"/>
      <c r="Y15" s="133"/>
      <c r="Z15" s="131"/>
      <c r="AA15" s="132">
        <f t="shared" si="0"/>
        <v>591.20000000000005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579.6</v>
      </c>
      <c r="C16" s="135">
        <f t="shared" si="1"/>
        <v>788.6</v>
      </c>
      <c r="D16" s="135">
        <f t="shared" si="1"/>
        <v>642</v>
      </c>
      <c r="E16" s="135">
        <f t="shared" si="1"/>
        <v>563.5</v>
      </c>
      <c r="F16" s="135">
        <f t="shared" si="1"/>
        <v>424.5</v>
      </c>
      <c r="G16" s="135">
        <f t="shared" si="1"/>
        <v>109.9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105.3</v>
      </c>
      <c r="T16" s="135">
        <f t="shared" si="1"/>
        <v>117.5</v>
      </c>
      <c r="U16" s="135">
        <f t="shared" si="1"/>
        <v>237</v>
      </c>
      <c r="V16" s="135">
        <f t="shared" si="1"/>
        <v>131.4</v>
      </c>
      <c r="W16" s="135">
        <f t="shared" si="1"/>
        <v>0</v>
      </c>
      <c r="X16" s="135">
        <f t="shared" si="1"/>
        <v>0</v>
      </c>
      <c r="Y16" s="135">
        <f t="shared" si="1"/>
        <v>522.1</v>
      </c>
      <c r="Z16" s="136" t="str">
        <f t="shared" si="1"/>
        <v/>
      </c>
      <c r="AA16" s="90">
        <f t="shared" si="0"/>
        <v>4221.4000000000005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>
        <v>428.2</v>
      </c>
      <c r="I21" s="129">
        <v>1017.2</v>
      </c>
      <c r="J21" s="129">
        <v>1057.2</v>
      </c>
      <c r="K21" s="129">
        <v>786.5</v>
      </c>
      <c r="L21" s="129">
        <v>699.5</v>
      </c>
      <c r="M21" s="129">
        <v>665.4</v>
      </c>
      <c r="N21" s="129">
        <v>702.6</v>
      </c>
      <c r="O21" s="129">
        <v>715.2</v>
      </c>
      <c r="P21" s="129">
        <v>810.2</v>
      </c>
      <c r="Q21" s="129">
        <v>1155</v>
      </c>
      <c r="R21" s="129">
        <v>814.6</v>
      </c>
      <c r="S21" s="129">
        <v>1116</v>
      </c>
      <c r="T21" s="129">
        <v>1141</v>
      </c>
      <c r="U21" s="129">
        <v>1155</v>
      </c>
      <c r="V21" s="129">
        <v>1141</v>
      </c>
      <c r="W21" s="129">
        <v>372.3</v>
      </c>
      <c r="X21" s="129">
        <v>101.5</v>
      </c>
      <c r="Y21" s="130"/>
      <c r="Z21" s="131"/>
      <c r="AA21" s="132">
        <f t="shared" si="2"/>
        <v>13878.4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/>
      <c r="T23" s="133"/>
      <c r="U23" s="133"/>
      <c r="V23" s="133"/>
      <c r="W23" s="133">
        <v>500</v>
      </c>
      <c r="X23" s="133">
        <v>500</v>
      </c>
      <c r="Y23" s="133">
        <v>500</v>
      </c>
      <c r="Z23" s="131"/>
      <c r="AA23" s="132">
        <f t="shared" si="2"/>
        <v>10000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928.2</v>
      </c>
      <c r="I24" s="135">
        <f t="shared" si="3"/>
        <v>1517.2</v>
      </c>
      <c r="J24" s="135">
        <f t="shared" si="3"/>
        <v>1557.2</v>
      </c>
      <c r="K24" s="135">
        <f t="shared" si="3"/>
        <v>1286.5</v>
      </c>
      <c r="L24" s="135">
        <f t="shared" si="3"/>
        <v>1199.5</v>
      </c>
      <c r="M24" s="135">
        <f t="shared" si="3"/>
        <v>1165.4000000000001</v>
      </c>
      <c r="N24" s="135">
        <f t="shared" si="3"/>
        <v>1202.5999999999999</v>
      </c>
      <c r="O24" s="135">
        <f t="shared" si="3"/>
        <v>1215.2</v>
      </c>
      <c r="P24" s="135">
        <f t="shared" si="3"/>
        <v>1310.2</v>
      </c>
      <c r="Q24" s="135">
        <f t="shared" si="3"/>
        <v>1655</v>
      </c>
      <c r="R24" s="135">
        <f t="shared" si="3"/>
        <v>1314.6</v>
      </c>
      <c r="S24" s="135">
        <f t="shared" si="3"/>
        <v>1116</v>
      </c>
      <c r="T24" s="135">
        <f t="shared" si="3"/>
        <v>1141</v>
      </c>
      <c r="U24" s="135">
        <f t="shared" si="3"/>
        <v>1155</v>
      </c>
      <c r="V24" s="135">
        <f t="shared" si="3"/>
        <v>1141</v>
      </c>
      <c r="W24" s="135">
        <f t="shared" si="3"/>
        <v>872.3</v>
      </c>
      <c r="X24" s="135">
        <f t="shared" si="3"/>
        <v>601.5</v>
      </c>
      <c r="Y24" s="135">
        <f t="shared" si="3"/>
        <v>500</v>
      </c>
      <c r="Z24" s="136" t="str">
        <f t="shared" si="3"/>
        <v/>
      </c>
      <c r="AA24" s="90">
        <f t="shared" si="2"/>
        <v>23878.399999999998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2024-03-17T12:05:33Z</dcterms:created>
  <dcterms:modified xsi:type="dcterms:W3CDTF">2024-03-17T12:05:34Z</dcterms:modified>
</cp:coreProperties>
</file>