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<sst xmlns="http://schemas.openxmlformats.org/spreadsheetml/2006/main" count="117" uniqueCount="53">
  <si>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12/03/2024 14:05:21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</si>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</sst>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9-4200-A763-1676DCFBF15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108.5</c:v>
                </c:pt>
                <c:pt idx="1">
                  <c:v>108.5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147</c:v>
                </c:pt>
                <c:pt idx="6">
                  <c:v>244.02</c:v>
                </c:pt>
                <c:pt idx="7">
                  <c:v>256.37</c:v>
                </c:pt>
                <c:pt idx="8">
                  <c:v>249</c:v>
                </c:pt>
                <c:pt idx="9">
                  <c:v>239.09</c:v>
                </c:pt>
                <c:pt idx="10">
                  <c:v>232.82</c:v>
                </c:pt>
                <c:pt idx="11">
                  <c:v>232.27</c:v>
                </c:pt>
                <c:pt idx="12">
                  <c:v>232.39</c:v>
                </c:pt>
                <c:pt idx="13">
                  <c:v>231.51</c:v>
                </c:pt>
                <c:pt idx="14">
                  <c:v>234.89</c:v>
                </c:pt>
                <c:pt idx="15">
                  <c:v>250.55</c:v>
                </c:pt>
                <c:pt idx="16">
                  <c:v>178.86</c:v>
                </c:pt>
                <c:pt idx="17">
                  <c:v>222.93</c:v>
                </c:pt>
                <c:pt idx="18">
                  <c:v>256.14</c:v>
                </c:pt>
                <c:pt idx="19">
                  <c:v>254.03</c:v>
                </c:pt>
                <c:pt idx="20">
                  <c:v>234.62</c:v>
                </c:pt>
                <c:pt idx="21">
                  <c:v>201.13</c:v>
                </c:pt>
                <c:pt idx="22">
                  <c:v>170</c:v>
                </c:pt>
                <c:pt idx="2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9-4200-A763-1676DCFBF15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2089.6480000000001</c:v>
                </c:pt>
                <c:pt idx="1">
                  <c:v>2060.9960000000001</c:v>
                </c:pt>
                <c:pt idx="2">
                  <c:v>2050.7629999999999</c:v>
                </c:pt>
                <c:pt idx="3">
                  <c:v>2042.2470000000001</c:v>
                </c:pt>
                <c:pt idx="4">
                  <c:v>2076.0789999999997</c:v>
                </c:pt>
                <c:pt idx="5">
                  <c:v>2294.6819999999998</c:v>
                </c:pt>
                <c:pt idx="6">
                  <c:v>2950.5950000000003</c:v>
                </c:pt>
                <c:pt idx="7">
                  <c:v>2956.4319999999998</c:v>
                </c:pt>
                <c:pt idx="8">
                  <c:v>2957.413</c:v>
                </c:pt>
                <c:pt idx="9">
                  <c:v>2746.9339999999997</c:v>
                </c:pt>
                <c:pt idx="10">
                  <c:v>2199</c:v>
                </c:pt>
                <c:pt idx="11">
                  <c:v>2198.933</c:v>
                </c:pt>
                <c:pt idx="12">
                  <c:v>2334.4279999999999</c:v>
                </c:pt>
                <c:pt idx="13">
                  <c:v>2489</c:v>
                </c:pt>
                <c:pt idx="14">
                  <c:v>2595.3450000000003</c:v>
                </c:pt>
                <c:pt idx="15">
                  <c:v>2867.1800000000003</c:v>
                </c:pt>
                <c:pt idx="16">
                  <c:v>3539.4830000000002</c:v>
                </c:pt>
                <c:pt idx="17">
                  <c:v>3866.779</c:v>
                </c:pt>
                <c:pt idx="18">
                  <c:v>3889.6480000000001</c:v>
                </c:pt>
                <c:pt idx="19">
                  <c:v>3824.2910000000002</c:v>
                </c:pt>
                <c:pt idx="20">
                  <c:v>3733.712</c:v>
                </c:pt>
                <c:pt idx="21">
                  <c:v>3111.6000000000004</c:v>
                </c:pt>
                <c:pt idx="22">
                  <c:v>2840.444</c:v>
                </c:pt>
                <c:pt idx="23">
                  <c:v>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9-4200-A763-1676DCFBF15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768</c:v>
                </c:pt>
                <c:pt idx="1">
                  <c:v>829</c:v>
                </c:pt>
                <c:pt idx="2">
                  <c:v>832</c:v>
                </c:pt>
                <c:pt idx="3">
                  <c:v>887.9</c:v>
                </c:pt>
                <c:pt idx="4">
                  <c:v>1039.3</c:v>
                </c:pt>
                <c:pt idx="5">
                  <c:v>1248.0999999999999</c:v>
                </c:pt>
                <c:pt idx="6">
                  <c:v>887</c:v>
                </c:pt>
                <c:pt idx="7">
                  <c:v>589</c:v>
                </c:pt>
                <c:pt idx="8">
                  <c:v>321</c:v>
                </c:pt>
                <c:pt idx="9">
                  <c:v>287</c:v>
                </c:pt>
                <c:pt idx="10">
                  <c:v>238</c:v>
                </c:pt>
                <c:pt idx="11">
                  <c:v>227</c:v>
                </c:pt>
                <c:pt idx="12">
                  <c:v>229</c:v>
                </c:pt>
                <c:pt idx="13">
                  <c:v>232.99799999999999</c:v>
                </c:pt>
                <c:pt idx="14">
                  <c:v>289</c:v>
                </c:pt>
                <c:pt idx="15">
                  <c:v>400</c:v>
                </c:pt>
                <c:pt idx="16">
                  <c:v>548</c:v>
                </c:pt>
                <c:pt idx="17">
                  <c:v>794</c:v>
                </c:pt>
                <c:pt idx="18">
                  <c:v>773</c:v>
                </c:pt>
                <c:pt idx="19">
                  <c:v>816</c:v>
                </c:pt>
                <c:pt idx="20">
                  <c:v>959.5</c:v>
                </c:pt>
                <c:pt idx="21">
                  <c:v>1450.9</c:v>
                </c:pt>
                <c:pt idx="22">
                  <c:v>1799</c:v>
                </c:pt>
                <c:pt idx="23">
                  <c:v>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59-4200-A763-1676DCFBF15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1928.3669999999997</c:v>
                </c:pt>
                <c:pt idx="1">
                  <c:v>1859.1330000000003</c:v>
                </c:pt>
                <c:pt idx="2">
                  <c:v>1761.943</c:v>
                </c:pt>
                <c:pt idx="3">
                  <c:v>1653.675</c:v>
                </c:pt>
                <c:pt idx="4">
                  <c:v>1554.9549999999999</c:v>
                </c:pt>
                <c:pt idx="5">
                  <c:v>1447.5240000000003</c:v>
                </c:pt>
                <c:pt idx="6">
                  <c:v>1712.6270000000004</c:v>
                </c:pt>
                <c:pt idx="7">
                  <c:v>2592.4340000000002</c:v>
                </c:pt>
                <c:pt idx="8">
                  <c:v>3630.4910000000004</c:v>
                </c:pt>
                <c:pt idx="9">
                  <c:v>4391.5810000000001</c:v>
                </c:pt>
                <c:pt idx="10">
                  <c:v>4803.1600000000017</c:v>
                </c:pt>
                <c:pt idx="11">
                  <c:v>4896.300000000002</c:v>
                </c:pt>
                <c:pt idx="12">
                  <c:v>4710.2179999999998</c:v>
                </c:pt>
                <c:pt idx="13">
                  <c:v>4340.2179999999998</c:v>
                </c:pt>
                <c:pt idx="14">
                  <c:v>3672.3320000000003</c:v>
                </c:pt>
                <c:pt idx="15">
                  <c:v>2756.5560000000009</c:v>
                </c:pt>
                <c:pt idx="16">
                  <c:v>1760.3349999999996</c:v>
                </c:pt>
                <c:pt idx="17">
                  <c:v>1216.4509999999998</c:v>
                </c:pt>
                <c:pt idx="18">
                  <c:v>1086.8740000000005</c:v>
                </c:pt>
                <c:pt idx="19">
                  <c:v>1023.9050000000002</c:v>
                </c:pt>
                <c:pt idx="20">
                  <c:v>978.16099999999983</c:v>
                </c:pt>
                <c:pt idx="21">
                  <c:v>926.57899999999984</c:v>
                </c:pt>
                <c:pt idx="22">
                  <c:v>876.41699999999992</c:v>
                </c:pt>
                <c:pt idx="23">
                  <c:v>872.92299999999989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59-4200-A763-1676DCFBF15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26</c:v>
                </c:pt>
                <c:pt idx="1">
                  <c:v>26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23</c:v>
                </c:pt>
                <c:pt idx="6">
                  <c:v>30</c:v>
                </c:pt>
                <c:pt idx="7">
                  <c:v>46</c:v>
                </c:pt>
                <c:pt idx="8">
                  <c:v>63</c:v>
                </c:pt>
                <c:pt idx="9">
                  <c:v>75</c:v>
                </c:pt>
                <c:pt idx="10">
                  <c:v>82</c:v>
                </c:pt>
                <c:pt idx="11">
                  <c:v>86</c:v>
                </c:pt>
                <c:pt idx="12">
                  <c:v>85</c:v>
                </c:pt>
                <c:pt idx="13">
                  <c:v>78</c:v>
                </c:pt>
                <c:pt idx="14">
                  <c:v>69</c:v>
                </c:pt>
                <c:pt idx="15">
                  <c:v>54</c:v>
                </c:pt>
                <c:pt idx="16">
                  <c:v>37</c:v>
                </c:pt>
                <c:pt idx="17">
                  <c:v>25</c:v>
                </c:pt>
                <c:pt idx="18">
                  <c:v>22</c:v>
                </c:pt>
                <c:pt idx="19">
                  <c:v>21</c:v>
                </c:pt>
                <c:pt idx="20">
                  <c:v>20</c:v>
                </c:pt>
                <c:pt idx="21">
                  <c:v>19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59-4200-A763-1676DCFBF15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112</c:v>
                </c:pt>
                <c:pt idx="6">
                  <c:v>472</c:v>
                </c:pt>
                <c:pt idx="7">
                  <c:v>513</c:v>
                </c:pt>
                <c:pt idx="8">
                  <c:v>356</c:v>
                </c:pt>
                <c:pt idx="9">
                  <c:v>78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42</c:v>
                </c:pt>
                <c:pt idx="14">
                  <c:v>42</c:v>
                </c:pt>
                <c:pt idx="15">
                  <c:v>68</c:v>
                </c:pt>
                <c:pt idx="16">
                  <c:v>373</c:v>
                </c:pt>
                <c:pt idx="17">
                  <c:v>903</c:v>
                </c:pt>
                <c:pt idx="18">
                  <c:v>1353</c:v>
                </c:pt>
                <c:pt idx="19">
                  <c:v>1228</c:v>
                </c:pt>
                <c:pt idx="20">
                  <c:v>843</c:v>
                </c:pt>
                <c:pt idx="21">
                  <c:v>523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59-4200-A763-1676DCFB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5271.5210000000025</c:v>
                </c:pt>
                <c:pt idx="1">
                  <c:v>4948.5940000000001</c:v>
                </c:pt>
                <c:pt idx="2">
                  <c:v>4845.161000000001</c:v>
                </c:pt>
                <c:pt idx="3">
                  <c:v>4783.3579999999993</c:v>
                </c:pt>
                <c:pt idx="4">
                  <c:v>4868.857</c:v>
                </c:pt>
                <c:pt idx="5">
                  <c:v>5272.2629999999999</c:v>
                </c:pt>
                <c:pt idx="6">
                  <c:v>6296.2880000000005</c:v>
                </c:pt>
                <c:pt idx="7">
                  <c:v>6953.2720000000018</c:v>
                </c:pt>
                <c:pt idx="8">
                  <c:v>7576.867000000002</c:v>
                </c:pt>
                <c:pt idx="9">
                  <c:v>7817.5920000000024</c:v>
                </c:pt>
                <c:pt idx="10">
                  <c:v>7609.9540000000025</c:v>
                </c:pt>
                <c:pt idx="11">
                  <c:v>7695.4550000000027</c:v>
                </c:pt>
                <c:pt idx="12">
                  <c:v>7646.0159999999978</c:v>
                </c:pt>
                <c:pt idx="13">
                  <c:v>7413.759</c:v>
                </c:pt>
                <c:pt idx="14">
                  <c:v>6902.5719999999992</c:v>
                </c:pt>
                <c:pt idx="15">
                  <c:v>6396.2840000000015</c:v>
                </c:pt>
                <c:pt idx="16">
                  <c:v>6436.7090000000007</c:v>
                </c:pt>
                <c:pt idx="17">
                  <c:v>7028.2040000000025</c:v>
                </c:pt>
                <c:pt idx="18">
                  <c:v>7380.6730000000016</c:v>
                </c:pt>
                <c:pt idx="19">
                  <c:v>7167.2450000000026</c:v>
                </c:pt>
                <c:pt idx="20">
                  <c:v>6769.0210000000015</c:v>
                </c:pt>
                <c:pt idx="21">
                  <c:v>6232.1630000000005</c:v>
                </c:pt>
                <c:pt idx="22">
                  <c:v>5796.860999999999</c:v>
                </c:pt>
                <c:pt idx="23">
                  <c:v>5406.9230000000007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59-4200-A763-1676DCFB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63.13</c:v>
                </c:pt>
                <c:pt idx="1">
                  <c:v>61.23</c:v>
                </c:pt>
                <c:pt idx="2">
                  <c:v>60.55</c:v>
                </c:pt>
                <c:pt idx="3">
                  <c:v>59.98</c:v>
                </c:pt>
                <c:pt idx="4">
                  <c:v>62.23</c:v>
                </c:pt>
                <c:pt idx="5">
                  <c:v>68.430000000000007</c:v>
                </c:pt>
                <c:pt idx="6">
                  <c:v>83.39</c:v>
                </c:pt>
                <c:pt idx="7">
                  <c:v>92.15</c:v>
                </c:pt>
                <c:pt idx="8">
                  <c:v>94.33</c:v>
                </c:pt>
                <c:pt idx="9">
                  <c:v>80.53</c:v>
                </c:pt>
                <c:pt idx="10">
                  <c:v>70.53</c:v>
                </c:pt>
                <c:pt idx="11">
                  <c:v>67.569999999999993</c:v>
                </c:pt>
                <c:pt idx="12">
                  <c:v>67.69</c:v>
                </c:pt>
                <c:pt idx="13">
                  <c:v>70</c:v>
                </c:pt>
                <c:pt idx="14">
                  <c:v>74.95</c:v>
                </c:pt>
                <c:pt idx="15">
                  <c:v>79.19</c:v>
                </c:pt>
                <c:pt idx="16">
                  <c:v>86.11</c:v>
                </c:pt>
                <c:pt idx="17">
                  <c:v>98.42</c:v>
                </c:pt>
                <c:pt idx="18">
                  <c:v>104.78</c:v>
                </c:pt>
                <c:pt idx="19">
                  <c:v>103.81</c:v>
                </c:pt>
                <c:pt idx="20">
                  <c:v>89.86</c:v>
                </c:pt>
                <c:pt idx="21">
                  <c:v>77.62</c:v>
                </c:pt>
                <c:pt idx="22">
                  <c:v>78.22</c:v>
                </c:pt>
                <c:pt idx="2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59-4200-A763-1676DCFB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5271.5149999999994</v>
      </c>
      <c r="C4" s="18">
        <v>4948.628999999999</v>
      </c>
      <c r="D4" s="18">
        <v>4845.2060000000001</v>
      </c>
      <c r="E4" s="18">
        <v>4783.322000000001</v>
      </c>
      <c r="F4" s="18">
        <v>4868.8339999999998</v>
      </c>
      <c r="G4" s="18">
        <v>5272.3060000000005</v>
      </c>
      <c r="H4" s="18">
        <v>6296.2419999999993</v>
      </c>
      <c r="I4" s="18">
        <v>6953.2359999999981</v>
      </c>
      <c r="J4" s="18">
        <v>7576.9039999999968</v>
      </c>
      <c r="K4" s="18">
        <v>7817.6050000000014</v>
      </c>
      <c r="L4" s="18">
        <v>7609.9800000000023</v>
      </c>
      <c r="M4" s="18">
        <v>7695.5030000000015</v>
      </c>
      <c r="N4" s="18">
        <v>7646.0359999999991</v>
      </c>
      <c r="O4" s="18">
        <v>7413.7260000000024</v>
      </c>
      <c r="P4" s="18">
        <v>6902.567</v>
      </c>
      <c r="Q4" s="18">
        <v>6396.2860000000028</v>
      </c>
      <c r="R4" s="18">
        <v>6436.6780000000008</v>
      </c>
      <c r="S4" s="18">
        <v>7028.1599999999989</v>
      </c>
      <c r="T4" s="18">
        <v>7380.6620000000012</v>
      </c>
      <c r="U4" s="18">
        <v>7167.2259999999997</v>
      </c>
      <c r="V4" s="18">
        <v>6768.9929999999995</v>
      </c>
      <c r="W4" s="18">
        <v>6232.2089999999998</v>
      </c>
      <c r="X4" s="18">
        <v>5796.8610000000008</v>
      </c>
      <c r="Y4" s="18">
        <v>5406.9229999999998</v>
      </c>
      <c r="Z4" s="19"/>
      <c r="AA4" s="20">
        <f>SUM(B4:Z4)</f>
        <v>154515.609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63.13</v>
      </c>
      <c r="C7" s="28">
        <v>61.23</v>
      </c>
      <c r="D7" s="28">
        <v>60.55</v>
      </c>
      <c r="E7" s="28">
        <v>59.98</v>
      </c>
      <c r="F7" s="28">
        <v>62.23</v>
      </c>
      <c r="G7" s="28">
        <v>68.430000000000007</v>
      </c>
      <c r="H7" s="28">
        <v>83.39</v>
      </c>
      <c r="I7" s="28">
        <v>92.15</v>
      </c>
      <c r="J7" s="28">
        <v>94.33</v>
      </c>
      <c r="K7" s="28">
        <v>80.53</v>
      </c>
      <c r="L7" s="28">
        <v>70.53</v>
      </c>
      <c r="M7" s="28">
        <v>67.569999999999993</v>
      </c>
      <c r="N7" s="28">
        <v>67.69</v>
      </c>
      <c r="O7" s="28">
        <v>70</v>
      </c>
      <c r="P7" s="28">
        <v>74.95</v>
      </c>
      <c r="Q7" s="28">
        <v>79.19</v>
      </c>
      <c r="R7" s="28">
        <v>86.11</v>
      </c>
      <c r="S7" s="28">
        <v>98.42</v>
      </c>
      <c r="T7" s="28">
        <v>104.78</v>
      </c>
      <c r="U7" s="28">
        <v>103.81</v>
      </c>
      <c r="V7" s="28">
        <v>89.86</v>
      </c>
      <c r="W7" s="28">
        <v>77.62</v>
      </c>
      <c r="X7" s="28">
        <v>78.22</v>
      </c>
      <c r="Y7" s="28">
        <v>70</v>
      </c>
      <c r="Z7" s="29"/>
      <c r="AA7" s="30">
        <f>IF(SUM(B7:Z7)&lt;&gt;0,AVERAGEIF(B7:Z7,"&lt;&gt;"""),"")</f>
        <v>77.69583333333334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286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286</v>
      </c>
    </row>
    <row r="11" spans="1:27" ht="24.95" customHeight="1" x14ac:dyDescent="0.2">
      <c r="A11" s="45" t="s">
        <v>7</v>
      </c>
      <c r="B11" s="46">
        <v>108.5</v>
      </c>
      <c r="C11" s="47">
        <v>108.5</v>
      </c>
      <c r="D11" s="47">
        <v>108.5</v>
      </c>
      <c r="E11" s="47">
        <v>108.5</v>
      </c>
      <c r="F11" s="47">
        <v>108.5</v>
      </c>
      <c r="G11" s="47">
        <v>147</v>
      </c>
      <c r="H11" s="47">
        <v>244.02</v>
      </c>
      <c r="I11" s="47">
        <v>256.37</v>
      </c>
      <c r="J11" s="47">
        <v>249</v>
      </c>
      <c r="K11" s="47">
        <v>239.09</v>
      </c>
      <c r="L11" s="47">
        <v>232.82</v>
      </c>
      <c r="M11" s="47">
        <v>232.27</v>
      </c>
      <c r="N11" s="47">
        <v>232.39</v>
      </c>
      <c r="O11" s="47">
        <v>231.51</v>
      </c>
      <c r="P11" s="47">
        <v>234.89</v>
      </c>
      <c r="Q11" s="47">
        <v>250.55</v>
      </c>
      <c r="R11" s="47">
        <v>178.86</v>
      </c>
      <c r="S11" s="47">
        <v>222.93</v>
      </c>
      <c r="T11" s="47">
        <v>256.14</v>
      </c>
      <c r="U11" s="47">
        <v>254.03</v>
      </c>
      <c r="V11" s="47">
        <v>234.62</v>
      </c>
      <c r="W11" s="47">
        <v>201.13</v>
      </c>
      <c r="X11" s="47">
        <v>170</v>
      </c>
      <c r="Y11" s="47">
        <v>137</v>
      </c>
      <c r="Z11" s="48"/>
      <c r="AA11" s="49">
        <f t="shared" si="0"/>
        <v>4747.12</v>
      </c>
    </row>
    <row r="12" spans="1:27" ht="24.95" customHeight="1" x14ac:dyDescent="0.2">
      <c r="A12" s="50" t="s">
        <v>8</v>
      </c>
      <c r="B12" s="51">
        <v>2089.6480000000001</v>
      </c>
      <c r="C12" s="52">
        <v>2060.9960000000001</v>
      </c>
      <c r="D12" s="52">
        <v>2050.7629999999999</v>
      </c>
      <c r="E12" s="52">
        <v>2042.2470000000001</v>
      </c>
      <c r="F12" s="52">
        <v>2076.0789999999997</v>
      </c>
      <c r="G12" s="52">
        <v>2294.6819999999998</v>
      </c>
      <c r="H12" s="52">
        <v>2950.5950000000003</v>
      </c>
      <c r="I12" s="52">
        <v>2956.4319999999998</v>
      </c>
      <c r="J12" s="52">
        <v>2957.413</v>
      </c>
      <c r="K12" s="52">
        <v>2746.9339999999997</v>
      </c>
      <c r="L12" s="52">
        <v>2199</v>
      </c>
      <c r="M12" s="52">
        <v>2198.933</v>
      </c>
      <c r="N12" s="52">
        <v>2334.4279999999999</v>
      </c>
      <c r="O12" s="52">
        <v>2489</v>
      </c>
      <c r="P12" s="52">
        <v>2595.3450000000003</v>
      </c>
      <c r="Q12" s="52">
        <v>2867.1800000000003</v>
      </c>
      <c r="R12" s="52">
        <v>3539.4830000000002</v>
      </c>
      <c r="S12" s="52">
        <v>3866.779</v>
      </c>
      <c r="T12" s="52">
        <v>3889.6480000000001</v>
      </c>
      <c r="U12" s="52">
        <v>3824.2910000000002</v>
      </c>
      <c r="V12" s="52">
        <v>3733.712</v>
      </c>
      <c r="W12" s="52">
        <v>3111.6000000000004</v>
      </c>
      <c r="X12" s="52">
        <v>2840.444</v>
      </c>
      <c r="Y12" s="52">
        <v>2469</v>
      </c>
      <c r="Z12" s="53"/>
      <c r="AA12" s="54">
        <f t="shared" si="0"/>
        <v>66184.632000000012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112</v>
      </c>
      <c r="H13" s="52">
        <v>472</v>
      </c>
      <c r="I13" s="52">
        <v>513</v>
      </c>
      <c r="J13" s="52">
        <v>356</v>
      </c>
      <c r="K13" s="52">
        <v>78</v>
      </c>
      <c r="L13" s="52">
        <v>55</v>
      </c>
      <c r="M13" s="52">
        <v>55</v>
      </c>
      <c r="N13" s="52">
        <v>55</v>
      </c>
      <c r="O13" s="52">
        <v>42</v>
      </c>
      <c r="P13" s="52">
        <v>42</v>
      </c>
      <c r="Q13" s="52">
        <v>68</v>
      </c>
      <c r="R13" s="52">
        <v>373</v>
      </c>
      <c r="S13" s="52">
        <v>903</v>
      </c>
      <c r="T13" s="52">
        <v>1353</v>
      </c>
      <c r="U13" s="52">
        <v>1228</v>
      </c>
      <c r="V13" s="52">
        <v>843</v>
      </c>
      <c r="W13" s="52">
        <v>523</v>
      </c>
      <c r="X13" s="52">
        <v>91</v>
      </c>
      <c r="Y13" s="52">
        <v>65</v>
      </c>
      <c r="Z13" s="53"/>
      <c r="AA13" s="54">
        <f t="shared" si="0"/>
        <v>7552</v>
      </c>
    </row>
    <row r="14" spans="1:27" ht="24.95" customHeight="1" x14ac:dyDescent="0.2">
      <c r="A14" s="55" t="s">
        <v>10</v>
      </c>
      <c r="B14" s="56">
        <v>1928.3669999999997</v>
      </c>
      <c r="C14" s="57">
        <v>1859.1330000000003</v>
      </c>
      <c r="D14" s="57">
        <v>1761.943</v>
      </c>
      <c r="E14" s="57">
        <v>1653.675</v>
      </c>
      <c r="F14" s="57">
        <v>1554.9549999999999</v>
      </c>
      <c r="G14" s="57">
        <v>1447.5240000000003</v>
      </c>
      <c r="H14" s="57">
        <v>1712.6270000000004</v>
      </c>
      <c r="I14" s="57">
        <v>2592.4340000000002</v>
      </c>
      <c r="J14" s="57">
        <v>3630.4910000000004</v>
      </c>
      <c r="K14" s="57">
        <v>4391.5810000000001</v>
      </c>
      <c r="L14" s="57">
        <v>4803.1600000000017</v>
      </c>
      <c r="M14" s="57">
        <v>4896.300000000002</v>
      </c>
      <c r="N14" s="57">
        <v>4710.2179999999998</v>
      </c>
      <c r="O14" s="57">
        <v>4340.2179999999998</v>
      </c>
      <c r="P14" s="57">
        <v>3672.3320000000003</v>
      </c>
      <c r="Q14" s="57">
        <v>2756.5560000000009</v>
      </c>
      <c r="R14" s="57">
        <v>1760.3349999999996</v>
      </c>
      <c r="S14" s="57">
        <v>1216.4509999999998</v>
      </c>
      <c r="T14" s="57">
        <v>1086.8740000000005</v>
      </c>
      <c r="U14" s="57">
        <v>1023.9050000000002</v>
      </c>
      <c r="V14" s="57">
        <v>978.16099999999983</v>
      </c>
      <c r="W14" s="57">
        <v>926.57899999999984</v>
      </c>
      <c r="X14" s="57">
        <v>876.41699999999992</v>
      </c>
      <c r="Y14" s="57">
        <v>872.92299999999989</v>
      </c>
      <c r="Z14" s="58"/>
      <c r="AA14" s="59">
        <f t="shared" si="0"/>
        <v>56453.159000000021</v>
      </c>
    </row>
    <row r="15" spans="1:27" ht="24.95" customHeight="1" x14ac:dyDescent="0.2">
      <c r="A15" s="55" t="s">
        <v>11</v>
      </c>
      <c r="B15" s="56">
        <v>26</v>
      </c>
      <c r="C15" s="57">
        <v>26</v>
      </c>
      <c r="D15" s="57">
        <v>27</v>
      </c>
      <c r="E15" s="57">
        <v>26</v>
      </c>
      <c r="F15" s="57">
        <v>25</v>
      </c>
      <c r="G15" s="57">
        <v>23</v>
      </c>
      <c r="H15" s="57">
        <v>30</v>
      </c>
      <c r="I15" s="57">
        <v>46</v>
      </c>
      <c r="J15" s="57">
        <v>63</v>
      </c>
      <c r="K15" s="57">
        <v>75</v>
      </c>
      <c r="L15" s="57">
        <v>82</v>
      </c>
      <c r="M15" s="57">
        <v>86</v>
      </c>
      <c r="N15" s="57">
        <v>85</v>
      </c>
      <c r="O15" s="57">
        <v>78</v>
      </c>
      <c r="P15" s="57">
        <v>69</v>
      </c>
      <c r="Q15" s="57">
        <v>54</v>
      </c>
      <c r="R15" s="57">
        <v>37</v>
      </c>
      <c r="S15" s="57">
        <v>25</v>
      </c>
      <c r="T15" s="57">
        <v>22</v>
      </c>
      <c r="U15" s="57">
        <v>21</v>
      </c>
      <c r="V15" s="57">
        <v>20</v>
      </c>
      <c r="W15" s="57">
        <v>19</v>
      </c>
      <c r="X15" s="57">
        <v>20</v>
      </c>
      <c r="Y15" s="57">
        <v>20</v>
      </c>
      <c r="Z15" s="58"/>
      <c r="AA15" s="59">
        <f t="shared" si="0"/>
        <v>1005</v>
      </c>
    </row>
    <row r="16" spans="1:27" ht="30" customHeight="1" thickBot="1" x14ac:dyDescent="0.25">
      <c r="A16" s="60" t="s">
        <v>12</v>
      </c>
      <c r="B16" s="61">
        <f>IF(LEN(B$2)&gt;0,SUM(B10:B15),"")</f>
        <v>4503.5149999999994</v>
      </c>
      <c r="C16" s="62">
        <f t="shared" ref="C16:Z16" si="1">IF(LEN(C$2)&gt;0,SUM(C10:C15),"")</f>
        <v>4119.6290000000008</v>
      </c>
      <c r="D16" s="62">
        <f t="shared" si="1"/>
        <v>4013.2060000000001</v>
      </c>
      <c r="E16" s="62">
        <f t="shared" si="1"/>
        <v>3895.4220000000005</v>
      </c>
      <c r="F16" s="62">
        <f t="shared" si="1"/>
        <v>3829.5339999999997</v>
      </c>
      <c r="G16" s="62">
        <f t="shared" si="1"/>
        <v>4024.2060000000001</v>
      </c>
      <c r="H16" s="62">
        <f t="shared" si="1"/>
        <v>5409.2420000000002</v>
      </c>
      <c r="I16" s="62">
        <f t="shared" si="1"/>
        <v>6364.2359999999999</v>
      </c>
      <c r="J16" s="62">
        <f t="shared" si="1"/>
        <v>7255.9040000000005</v>
      </c>
      <c r="K16" s="62">
        <f t="shared" si="1"/>
        <v>7530.6049999999996</v>
      </c>
      <c r="L16" s="62">
        <f t="shared" si="1"/>
        <v>7371.9800000000014</v>
      </c>
      <c r="M16" s="62">
        <f t="shared" si="1"/>
        <v>7468.5030000000024</v>
      </c>
      <c r="N16" s="62">
        <f t="shared" si="1"/>
        <v>7417.0360000000001</v>
      </c>
      <c r="O16" s="62">
        <f t="shared" si="1"/>
        <v>7180.7280000000001</v>
      </c>
      <c r="P16" s="62">
        <f t="shared" si="1"/>
        <v>6613.5670000000009</v>
      </c>
      <c r="Q16" s="62">
        <f t="shared" si="1"/>
        <v>5996.2860000000019</v>
      </c>
      <c r="R16" s="62">
        <f t="shared" si="1"/>
        <v>5888.6779999999999</v>
      </c>
      <c r="S16" s="62">
        <f t="shared" si="1"/>
        <v>6234.16</v>
      </c>
      <c r="T16" s="62">
        <f t="shared" si="1"/>
        <v>6607.6620000000012</v>
      </c>
      <c r="U16" s="62">
        <f t="shared" si="1"/>
        <v>6351.2260000000006</v>
      </c>
      <c r="V16" s="62">
        <f t="shared" si="1"/>
        <v>5809.4930000000004</v>
      </c>
      <c r="W16" s="62">
        <f t="shared" si="1"/>
        <v>4781.3090000000002</v>
      </c>
      <c r="X16" s="62">
        <f t="shared" si="1"/>
        <v>3997.8609999999999</v>
      </c>
      <c r="Y16" s="62">
        <f t="shared" si="1"/>
        <v>3563.9229999999998</v>
      </c>
      <c r="Z16" s="63" t="str">
        <f t="shared" si="1"/>
        <v/>
      </c>
      <c r="AA16" s="64">
        <f>SUM(AA10:AA15)</f>
        <v>136227.91100000002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2289.5</v>
      </c>
      <c r="C28" s="72">
        <v>2251.5</v>
      </c>
      <c r="D28" s="72">
        <v>2196.5</v>
      </c>
      <c r="E28" s="72">
        <v>2134.5</v>
      </c>
      <c r="F28" s="72">
        <v>2072.5</v>
      </c>
      <c r="G28" s="72">
        <v>2147</v>
      </c>
      <c r="H28" s="72">
        <v>2482.02</v>
      </c>
      <c r="I28" s="72">
        <v>2856.37</v>
      </c>
      <c r="J28" s="72">
        <v>3139</v>
      </c>
      <c r="K28" s="72">
        <v>3414.09</v>
      </c>
      <c r="L28" s="72">
        <v>3478.82</v>
      </c>
      <c r="M28" s="72">
        <v>3464.27</v>
      </c>
      <c r="N28" s="72">
        <v>3535.39</v>
      </c>
      <c r="O28" s="72">
        <v>3512.51</v>
      </c>
      <c r="P28" s="72">
        <v>3302.89</v>
      </c>
      <c r="Q28" s="72">
        <v>2948.55</v>
      </c>
      <c r="R28" s="72">
        <v>2530.86</v>
      </c>
      <c r="S28" s="72">
        <v>2704.93</v>
      </c>
      <c r="T28" s="72">
        <v>3068.14</v>
      </c>
      <c r="U28" s="72">
        <v>2781.03</v>
      </c>
      <c r="V28" s="72">
        <v>2562.62</v>
      </c>
      <c r="W28" s="72">
        <v>2285.13</v>
      </c>
      <c r="X28" s="72">
        <v>1951</v>
      </c>
      <c r="Y28" s="72">
        <v>1770</v>
      </c>
      <c r="Z28" s="73"/>
      <c r="AA28" s="74">
        <f>SUM(B28:Z28)</f>
        <v>64879.12</v>
      </c>
    </row>
    <row r="29" spans="1:27" ht="24.95" customHeight="1" x14ac:dyDescent="0.2">
      <c r="A29" s="75" t="s">
        <v>23</v>
      </c>
      <c r="B29" s="76">
        <v>1560.0150000000001</v>
      </c>
      <c r="C29" s="77">
        <v>1561.1289999999999</v>
      </c>
      <c r="D29" s="77">
        <v>1512.7059999999999</v>
      </c>
      <c r="E29" s="77">
        <v>1421.922</v>
      </c>
      <c r="F29" s="77">
        <v>1471.0340000000001</v>
      </c>
      <c r="G29" s="77">
        <v>1593.2059999999999</v>
      </c>
      <c r="H29" s="77">
        <v>2365.2220000000002</v>
      </c>
      <c r="I29" s="77">
        <v>2647.866</v>
      </c>
      <c r="J29" s="77">
        <v>2988.904</v>
      </c>
      <c r="K29" s="77">
        <v>3120.5149999999999</v>
      </c>
      <c r="L29" s="77">
        <v>2895.16</v>
      </c>
      <c r="M29" s="77">
        <v>2855.2330000000002</v>
      </c>
      <c r="N29" s="77">
        <v>2734.6460000000002</v>
      </c>
      <c r="O29" s="77">
        <v>2525.2159999999999</v>
      </c>
      <c r="P29" s="77">
        <v>2273.6770000000001</v>
      </c>
      <c r="Q29" s="77">
        <v>1934.7360000000001</v>
      </c>
      <c r="R29" s="77">
        <v>2302.8180000000002</v>
      </c>
      <c r="S29" s="77">
        <v>2424.23</v>
      </c>
      <c r="T29" s="77">
        <v>2215.5219999999999</v>
      </c>
      <c r="U29" s="77">
        <v>2289.1959999999999</v>
      </c>
      <c r="V29" s="77">
        <v>2235.873</v>
      </c>
      <c r="W29" s="77">
        <v>1692.1790000000001</v>
      </c>
      <c r="X29" s="77">
        <v>1364.8610000000001</v>
      </c>
      <c r="Y29" s="77">
        <v>1155.923</v>
      </c>
      <c r="Z29" s="78"/>
      <c r="AA29" s="79">
        <f>SUM(B29:Z29)</f>
        <v>51141.78899999999</v>
      </c>
    </row>
    <row r="30" spans="1:27" ht="24.95" customHeight="1" x14ac:dyDescent="0.2">
      <c r="A30" s="82" t="s">
        <v>24</v>
      </c>
      <c r="B30" s="80">
        <v>1422</v>
      </c>
      <c r="C30" s="81">
        <v>1136</v>
      </c>
      <c r="D30" s="81">
        <v>1136</v>
      </c>
      <c r="E30" s="81">
        <v>1136</v>
      </c>
      <c r="F30" s="81">
        <v>1136</v>
      </c>
      <c r="G30" s="81">
        <v>1166</v>
      </c>
      <c r="H30" s="81">
        <v>1449</v>
      </c>
      <c r="I30" s="81">
        <v>1449</v>
      </c>
      <c r="J30" s="81">
        <v>1449</v>
      </c>
      <c r="K30" s="81">
        <v>1283</v>
      </c>
      <c r="L30" s="81">
        <v>1236</v>
      </c>
      <c r="M30" s="81">
        <v>1376</v>
      </c>
      <c r="N30" s="81">
        <v>1376</v>
      </c>
      <c r="O30" s="81">
        <v>1376</v>
      </c>
      <c r="P30" s="81">
        <v>1326</v>
      </c>
      <c r="Q30" s="81">
        <v>1513</v>
      </c>
      <c r="R30" s="81">
        <v>1603</v>
      </c>
      <c r="S30" s="81">
        <v>1899</v>
      </c>
      <c r="T30" s="81">
        <v>2097</v>
      </c>
      <c r="U30" s="81">
        <v>2097</v>
      </c>
      <c r="V30" s="81">
        <v>1899</v>
      </c>
      <c r="W30" s="81">
        <v>1749</v>
      </c>
      <c r="X30" s="81">
        <v>1436</v>
      </c>
      <c r="Y30" s="81">
        <v>1436</v>
      </c>
      <c r="Z30" s="83"/>
      <c r="AA30" s="84">
        <f>SUM(B30:Z30)</f>
        <v>35181</v>
      </c>
    </row>
    <row r="31" spans="1:27" ht="30" customHeight="1" thickBot="1" x14ac:dyDescent="0.25">
      <c r="A31" s="60" t="s">
        <v>25</v>
      </c>
      <c r="B31" s="61">
        <f>IF(LEN(B$2)&gt;0,SUM(B28:B30),"")</f>
        <v>5271.5150000000003</v>
      </c>
      <c r="C31" s="62">
        <f t="shared" ref="C31:Z31" si="4">IF(LEN(C$2)&gt;0,SUM(C28:C30),"")</f>
        <v>4948.6289999999999</v>
      </c>
      <c r="D31" s="62">
        <f t="shared" si="4"/>
        <v>4845.2060000000001</v>
      </c>
      <c r="E31" s="62">
        <f t="shared" si="4"/>
        <v>4692.4220000000005</v>
      </c>
      <c r="F31" s="62">
        <f t="shared" si="4"/>
        <v>4679.5339999999997</v>
      </c>
      <c r="G31" s="62">
        <f t="shared" si="4"/>
        <v>4906.2060000000001</v>
      </c>
      <c r="H31" s="62">
        <f t="shared" si="4"/>
        <v>6296.2420000000002</v>
      </c>
      <c r="I31" s="62">
        <f t="shared" si="4"/>
        <v>6953.2359999999999</v>
      </c>
      <c r="J31" s="62">
        <f t="shared" si="4"/>
        <v>7576.9040000000005</v>
      </c>
      <c r="K31" s="62">
        <f t="shared" si="4"/>
        <v>7817.6049999999996</v>
      </c>
      <c r="L31" s="62">
        <f t="shared" si="4"/>
        <v>7609.98</v>
      </c>
      <c r="M31" s="62">
        <f t="shared" si="4"/>
        <v>7695.5030000000006</v>
      </c>
      <c r="N31" s="62">
        <f t="shared" si="4"/>
        <v>7646.0360000000001</v>
      </c>
      <c r="O31" s="62">
        <f t="shared" si="4"/>
        <v>7413.7260000000006</v>
      </c>
      <c r="P31" s="62">
        <f t="shared" si="4"/>
        <v>6902.567</v>
      </c>
      <c r="Q31" s="62">
        <f t="shared" si="4"/>
        <v>6396.2860000000001</v>
      </c>
      <c r="R31" s="62">
        <f t="shared" si="4"/>
        <v>6436.6779999999999</v>
      </c>
      <c r="S31" s="62">
        <f t="shared" si="4"/>
        <v>7028.16</v>
      </c>
      <c r="T31" s="62">
        <f t="shared" si="4"/>
        <v>7380.6620000000003</v>
      </c>
      <c r="U31" s="62">
        <f t="shared" si="4"/>
        <v>7167.2260000000006</v>
      </c>
      <c r="V31" s="62">
        <f t="shared" si="4"/>
        <v>6697.4930000000004</v>
      </c>
      <c r="W31" s="62">
        <f t="shared" si="4"/>
        <v>5726.3090000000002</v>
      </c>
      <c r="X31" s="62">
        <f t="shared" si="4"/>
        <v>4751.8609999999999</v>
      </c>
      <c r="Y31" s="62">
        <f t="shared" si="4"/>
        <v>4361.9229999999998</v>
      </c>
      <c r="Z31" s="63" t="str">
        <f t="shared" si="4"/>
        <v/>
      </c>
      <c r="AA31" s="64">
        <f>SUM(AA28:AA30)</f>
        <v>151201.90899999999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254</v>
      </c>
      <c r="C34" s="95">
        <v>301</v>
      </c>
      <c r="D34" s="95">
        <v>304</v>
      </c>
      <c r="E34" s="95">
        <v>302</v>
      </c>
      <c r="F34" s="95">
        <v>312</v>
      </c>
      <c r="G34" s="95">
        <v>330</v>
      </c>
      <c r="H34" s="95">
        <v>373</v>
      </c>
      <c r="I34" s="95">
        <v>226</v>
      </c>
      <c r="J34" s="95">
        <v>131</v>
      </c>
      <c r="K34" s="95">
        <v>172</v>
      </c>
      <c r="L34" s="95">
        <v>122</v>
      </c>
      <c r="M34" s="95">
        <v>109</v>
      </c>
      <c r="N34" s="95">
        <v>109</v>
      </c>
      <c r="O34" s="95">
        <v>127.998</v>
      </c>
      <c r="P34" s="95">
        <v>132</v>
      </c>
      <c r="Q34" s="95">
        <v>164</v>
      </c>
      <c r="R34" s="95">
        <v>268</v>
      </c>
      <c r="S34" s="95">
        <v>405</v>
      </c>
      <c r="T34" s="95">
        <v>394</v>
      </c>
      <c r="U34" s="95">
        <v>381</v>
      </c>
      <c r="V34" s="95">
        <v>404</v>
      </c>
      <c r="W34" s="95">
        <v>391</v>
      </c>
      <c r="X34" s="95">
        <v>266</v>
      </c>
      <c r="Y34" s="95">
        <v>287</v>
      </c>
      <c r="Z34" s="96"/>
      <c r="AA34" s="74">
        <f t="shared" ref="AA34:AA39" si="5">SUM(B34:Z34)</f>
        <v>6264.9979999999996</v>
      </c>
    </row>
    <row r="35" spans="1:27" ht="24.95" customHeight="1" x14ac:dyDescent="0.2">
      <c r="A35" s="97" t="s">
        <v>28</v>
      </c>
      <c r="B35" s="98">
        <v>459</v>
      </c>
      <c r="C35" s="99">
        <v>473</v>
      </c>
      <c r="D35" s="99">
        <v>473</v>
      </c>
      <c r="E35" s="99">
        <v>465</v>
      </c>
      <c r="F35" s="99">
        <v>483</v>
      </c>
      <c r="G35" s="99">
        <v>497</v>
      </c>
      <c r="H35" s="99">
        <v>459</v>
      </c>
      <c r="I35" s="99">
        <v>308</v>
      </c>
      <c r="J35" s="99">
        <v>135</v>
      </c>
      <c r="K35" s="99">
        <v>60</v>
      </c>
      <c r="L35" s="99">
        <v>61</v>
      </c>
      <c r="M35" s="99">
        <v>63</v>
      </c>
      <c r="N35" s="99">
        <v>76</v>
      </c>
      <c r="O35" s="99">
        <v>61</v>
      </c>
      <c r="P35" s="99">
        <v>123</v>
      </c>
      <c r="Q35" s="99">
        <v>185</v>
      </c>
      <c r="R35" s="99">
        <v>235</v>
      </c>
      <c r="S35" s="99">
        <v>334</v>
      </c>
      <c r="T35" s="99">
        <v>324</v>
      </c>
      <c r="U35" s="99">
        <v>380</v>
      </c>
      <c r="V35" s="99">
        <v>429</v>
      </c>
      <c r="W35" s="99">
        <v>505</v>
      </c>
      <c r="X35" s="99">
        <v>439</v>
      </c>
      <c r="Y35" s="99">
        <v>456</v>
      </c>
      <c r="Z35" s="100"/>
      <c r="AA35" s="79">
        <f t="shared" si="5"/>
        <v>7483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95.9</v>
      </c>
      <c r="F36" s="99">
        <v>194.3</v>
      </c>
      <c r="G36" s="99">
        <v>371.1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76.5</v>
      </c>
      <c r="W36" s="99">
        <v>510.9</v>
      </c>
      <c r="X36" s="99">
        <v>1050</v>
      </c>
      <c r="Y36" s="99">
        <v>1050</v>
      </c>
      <c r="Z36" s="100"/>
      <c r="AA36" s="79">
        <f t="shared" si="5"/>
        <v>3433.7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25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50</v>
      </c>
      <c r="L37" s="99">
        <v>50</v>
      </c>
      <c r="M37" s="99">
        <v>50</v>
      </c>
      <c r="N37" s="99">
        <v>39</v>
      </c>
      <c r="O37" s="99">
        <v>39</v>
      </c>
      <c r="P37" s="99">
        <v>29</v>
      </c>
      <c r="Q37" s="99">
        <v>46</v>
      </c>
      <c r="R37" s="99">
        <v>40</v>
      </c>
      <c r="S37" s="99">
        <v>50</v>
      </c>
      <c r="T37" s="99">
        <v>50</v>
      </c>
      <c r="U37" s="99">
        <v>50</v>
      </c>
      <c r="V37" s="99">
        <v>50</v>
      </c>
      <c r="W37" s="99">
        <v>44</v>
      </c>
      <c r="X37" s="99">
        <v>44</v>
      </c>
      <c r="Y37" s="99">
        <v>50</v>
      </c>
      <c r="Z37" s="100"/>
      <c r="AA37" s="79">
        <f t="shared" si="5"/>
        <v>1106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768</v>
      </c>
      <c r="C39" s="88">
        <f t="shared" si="6"/>
        <v>829</v>
      </c>
      <c r="D39" s="88">
        <f t="shared" si="6"/>
        <v>832</v>
      </c>
      <c r="E39" s="88">
        <f t="shared" si="6"/>
        <v>887.9</v>
      </c>
      <c r="F39" s="88">
        <f t="shared" si="6"/>
        <v>1039.3</v>
      </c>
      <c r="G39" s="88">
        <f t="shared" si="6"/>
        <v>1248.0999999999999</v>
      </c>
      <c r="H39" s="88">
        <f t="shared" si="6"/>
        <v>887</v>
      </c>
      <c r="I39" s="88">
        <f t="shared" si="6"/>
        <v>589</v>
      </c>
      <c r="J39" s="88">
        <f t="shared" si="6"/>
        <v>321</v>
      </c>
      <c r="K39" s="88">
        <f t="shared" si="6"/>
        <v>287</v>
      </c>
      <c r="L39" s="88">
        <f t="shared" si="6"/>
        <v>238</v>
      </c>
      <c r="M39" s="88">
        <f t="shared" si="6"/>
        <v>227</v>
      </c>
      <c r="N39" s="88">
        <f t="shared" si="6"/>
        <v>229</v>
      </c>
      <c r="O39" s="88">
        <f t="shared" si="6"/>
        <v>232.99799999999999</v>
      </c>
      <c r="P39" s="88">
        <f t="shared" si="6"/>
        <v>289</v>
      </c>
      <c r="Q39" s="88">
        <f t="shared" si="6"/>
        <v>400</v>
      </c>
      <c r="R39" s="88">
        <f t="shared" si="6"/>
        <v>548</v>
      </c>
      <c r="S39" s="88">
        <f t="shared" si="6"/>
        <v>794</v>
      </c>
      <c r="T39" s="88">
        <f t="shared" si="6"/>
        <v>773</v>
      </c>
      <c r="U39" s="88">
        <f t="shared" si="6"/>
        <v>816</v>
      </c>
      <c r="V39" s="88">
        <f t="shared" si="6"/>
        <v>959.5</v>
      </c>
      <c r="W39" s="88">
        <f t="shared" si="6"/>
        <v>1450.9</v>
      </c>
      <c r="X39" s="88">
        <f t="shared" si="6"/>
        <v>1799</v>
      </c>
      <c r="Y39" s="88">
        <f t="shared" si="6"/>
        <v>1843</v>
      </c>
      <c r="Z39" s="89" t="str">
        <f t="shared" si="6"/>
        <v/>
      </c>
      <c r="AA39" s="90">
        <f t="shared" si="5"/>
        <v>18287.697999999997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>
        <v>90.9</v>
      </c>
      <c r="F44" s="99">
        <v>189.3</v>
      </c>
      <c r="G44" s="99">
        <v>366.1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>
        <v>71.5</v>
      </c>
      <c r="W44" s="99">
        <v>505.9</v>
      </c>
      <c r="X44" s="99">
        <v>1045</v>
      </c>
      <c r="Y44" s="99">
        <v>1045</v>
      </c>
      <c r="Z44" s="100"/>
      <c r="AA44" s="79">
        <f t="shared" si="7"/>
        <v>3313.7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90.9</v>
      </c>
      <c r="F48" s="88">
        <f t="shared" si="8"/>
        <v>189.3</v>
      </c>
      <c r="G48" s="88">
        <f t="shared" si="8"/>
        <v>366.1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71.5</v>
      </c>
      <c r="W48" s="88">
        <f t="shared" si="8"/>
        <v>505.9</v>
      </c>
      <c r="X48" s="88">
        <f t="shared" si="8"/>
        <v>1045</v>
      </c>
      <c r="Y48" s="88">
        <f t="shared" si="8"/>
        <v>1045</v>
      </c>
      <c r="Z48" s="89" t="str">
        <f t="shared" si="8"/>
        <v/>
      </c>
      <c r="AA48" s="90">
        <f t="shared" si="7"/>
        <v>3313.7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5271.5149999999994</v>
      </c>
      <c r="C51" s="88">
        <f t="shared" si="10"/>
        <v>4948.6290000000008</v>
      </c>
      <c r="D51" s="88">
        <f t="shared" si="10"/>
        <v>4845.2060000000001</v>
      </c>
      <c r="E51" s="88">
        <f t="shared" si="10"/>
        <v>4783.3220000000001</v>
      </c>
      <c r="F51" s="88">
        <f t="shared" si="10"/>
        <v>4868.8339999999998</v>
      </c>
      <c r="G51" s="88">
        <f t="shared" si="10"/>
        <v>5272.3060000000005</v>
      </c>
      <c r="H51" s="88">
        <f t="shared" si="10"/>
        <v>6296.2420000000002</v>
      </c>
      <c r="I51" s="88">
        <f t="shared" si="10"/>
        <v>6953.2359999999999</v>
      </c>
      <c r="J51" s="88">
        <f t="shared" si="10"/>
        <v>7576.9040000000005</v>
      </c>
      <c r="K51" s="88">
        <f t="shared" si="10"/>
        <v>7817.6049999999996</v>
      </c>
      <c r="L51" s="88">
        <f t="shared" si="10"/>
        <v>7609.9800000000014</v>
      </c>
      <c r="M51" s="88">
        <f t="shared" si="10"/>
        <v>7695.5030000000024</v>
      </c>
      <c r="N51" s="88">
        <f t="shared" si="10"/>
        <v>7646.0360000000001</v>
      </c>
      <c r="O51" s="88">
        <f t="shared" si="10"/>
        <v>7413.7259999999997</v>
      </c>
      <c r="P51" s="88">
        <f t="shared" si="10"/>
        <v>6902.5670000000009</v>
      </c>
      <c r="Q51" s="88">
        <f t="shared" si="10"/>
        <v>6396.2860000000019</v>
      </c>
      <c r="R51" s="88">
        <f t="shared" si="10"/>
        <v>6436.6779999999999</v>
      </c>
      <c r="S51" s="88">
        <f t="shared" si="10"/>
        <v>7028.16</v>
      </c>
      <c r="T51" s="88">
        <f t="shared" si="10"/>
        <v>7380.6620000000012</v>
      </c>
      <c r="U51" s="88">
        <f t="shared" si="10"/>
        <v>7167.2260000000006</v>
      </c>
      <c r="V51" s="88">
        <f t="shared" si="10"/>
        <v>6768.9930000000004</v>
      </c>
      <c r="W51" s="88">
        <f t="shared" si="10"/>
        <v>6232.2090000000007</v>
      </c>
      <c r="X51" s="88">
        <f t="shared" si="10"/>
        <v>5796.8609999999999</v>
      </c>
      <c r="Y51" s="88">
        <f t="shared" si="10"/>
        <v>5406.9229999999998</v>
      </c>
      <c r="Z51" s="89" t="str">
        <f t="shared" si="10"/>
        <v/>
      </c>
      <c r="AA51" s="104">
        <f>SUM(B51:Z51)</f>
        <v>154515.609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5271.5210000000025</v>
      </c>
      <c r="C4" s="18">
        <v>4948.5940000000001</v>
      </c>
      <c r="D4" s="18">
        <v>4845.161000000001</v>
      </c>
      <c r="E4" s="18">
        <v>4783.3579999999993</v>
      </c>
      <c r="F4" s="18">
        <v>4868.857</v>
      </c>
      <c r="G4" s="18">
        <v>5272.2629999999999</v>
      </c>
      <c r="H4" s="18">
        <v>6296.2880000000005</v>
      </c>
      <c r="I4" s="18">
        <v>6953.2720000000018</v>
      </c>
      <c r="J4" s="18">
        <v>7576.867000000002</v>
      </c>
      <c r="K4" s="18">
        <v>7817.5920000000024</v>
      </c>
      <c r="L4" s="18">
        <v>7609.9540000000025</v>
      </c>
      <c r="M4" s="18">
        <v>7695.4550000000027</v>
      </c>
      <c r="N4" s="18">
        <v>7646.0159999999978</v>
      </c>
      <c r="O4" s="18">
        <v>7413.759</v>
      </c>
      <c r="P4" s="18">
        <v>6902.5719999999992</v>
      </c>
      <c r="Q4" s="18">
        <v>6396.2840000000015</v>
      </c>
      <c r="R4" s="18">
        <v>6436.7090000000007</v>
      </c>
      <c r="S4" s="18">
        <v>7028.2040000000025</v>
      </c>
      <c r="T4" s="18">
        <v>7380.6730000000016</v>
      </c>
      <c r="U4" s="18">
        <v>7167.2450000000026</v>
      </c>
      <c r="V4" s="18">
        <v>6769.0210000000015</v>
      </c>
      <c r="W4" s="18">
        <v>6232.1630000000005</v>
      </c>
      <c r="X4" s="18">
        <v>5796.860999999999</v>
      </c>
      <c r="Y4" s="18">
        <v>5406.9230000000007</v>
      </c>
      <c r="Z4" s="19"/>
      <c r="AA4" s="20">
        <f>SUM(B4:Z4)</f>
        <v>154515.61200000005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63.13</v>
      </c>
      <c r="C7" s="28">
        <v>61.23</v>
      </c>
      <c r="D7" s="28">
        <v>60.55</v>
      </c>
      <c r="E7" s="28">
        <v>59.98</v>
      </c>
      <c r="F7" s="28">
        <v>62.23</v>
      </c>
      <c r="G7" s="28">
        <v>68.430000000000007</v>
      </c>
      <c r="H7" s="28">
        <v>83.39</v>
      </c>
      <c r="I7" s="28">
        <v>92.15</v>
      </c>
      <c r="J7" s="28">
        <v>94.33</v>
      </c>
      <c r="K7" s="28">
        <v>80.53</v>
      </c>
      <c r="L7" s="28">
        <v>70.53</v>
      </c>
      <c r="M7" s="28">
        <v>67.569999999999993</v>
      </c>
      <c r="N7" s="28">
        <v>67.69</v>
      </c>
      <c r="O7" s="28">
        <v>70</v>
      </c>
      <c r="P7" s="28">
        <v>74.95</v>
      </c>
      <c r="Q7" s="28">
        <v>79.19</v>
      </c>
      <c r="R7" s="28">
        <v>86.11</v>
      </c>
      <c r="S7" s="28">
        <v>98.42</v>
      </c>
      <c r="T7" s="28">
        <v>104.78</v>
      </c>
      <c r="U7" s="28">
        <v>103.81</v>
      </c>
      <c r="V7" s="28">
        <v>89.86</v>
      </c>
      <c r="W7" s="28">
        <v>77.62</v>
      </c>
      <c r="X7" s="28">
        <v>78.22</v>
      </c>
      <c r="Y7" s="28">
        <v>70</v>
      </c>
      <c r="Z7" s="29"/>
      <c r="AA7" s="30">
        <f>IF(SUM(B7:Z7)&lt;&gt;0,AVERAGEIF(B7:Z7,"&lt;&gt;"""),"")</f>
        <v>77.69583333333334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920.14300000000003</v>
      </c>
      <c r="C19" s="72">
        <v>900.93799999999999</v>
      </c>
      <c r="D19" s="72">
        <v>903.45</v>
      </c>
      <c r="E19" s="72">
        <v>902.52799999999991</v>
      </c>
      <c r="F19" s="72">
        <v>892.75699999999995</v>
      </c>
      <c r="G19" s="72">
        <v>896.20099999999991</v>
      </c>
      <c r="H19" s="72">
        <v>834.03399999999999</v>
      </c>
      <c r="I19" s="72">
        <v>828.72299999999996</v>
      </c>
      <c r="J19" s="72">
        <v>826.95100000000014</v>
      </c>
      <c r="K19" s="72">
        <v>833.53399999999999</v>
      </c>
      <c r="L19" s="72">
        <v>780.21399999999994</v>
      </c>
      <c r="M19" s="72">
        <v>801.89400000000012</v>
      </c>
      <c r="N19" s="72">
        <v>761.21600000000001</v>
      </c>
      <c r="O19" s="72">
        <v>757.81999999999994</v>
      </c>
      <c r="P19" s="72">
        <v>710.16800000000001</v>
      </c>
      <c r="Q19" s="72">
        <v>728.44299999999998</v>
      </c>
      <c r="R19" s="72">
        <v>738.96699999999998</v>
      </c>
      <c r="S19" s="72">
        <v>747.11599999999999</v>
      </c>
      <c r="T19" s="72">
        <v>739.46999999999991</v>
      </c>
      <c r="U19" s="72">
        <v>728.46500000000003</v>
      </c>
      <c r="V19" s="72">
        <v>716.72399999999993</v>
      </c>
      <c r="W19" s="72">
        <v>806.53</v>
      </c>
      <c r="X19" s="72">
        <v>912.02100000000007</v>
      </c>
      <c r="Y19" s="72">
        <v>938.02099999999984</v>
      </c>
      <c r="Z19" s="73"/>
      <c r="AA19" s="74">
        <f t="shared" ref="AA19:AA24" si="2">SUM(B19:Z19)</f>
        <v>19606.327999999998</v>
      </c>
    </row>
    <row r="20" spans="1:27" ht="24.95" customHeight="1" x14ac:dyDescent="0.2">
      <c r="A20" s="75" t="s">
        <v>15</v>
      </c>
      <c r="B20" s="76">
        <v>951.26700000000005</v>
      </c>
      <c r="C20" s="77">
        <v>949.44599999999991</v>
      </c>
      <c r="D20" s="77">
        <v>940.65600000000006</v>
      </c>
      <c r="E20" s="77">
        <v>949.63299999999992</v>
      </c>
      <c r="F20" s="77">
        <v>994.08</v>
      </c>
      <c r="G20" s="77">
        <v>1120.2470000000001</v>
      </c>
      <c r="H20" s="77">
        <v>1324.6920000000002</v>
      </c>
      <c r="I20" s="77">
        <v>1431.5839999999998</v>
      </c>
      <c r="J20" s="77">
        <v>1471.6499999999999</v>
      </c>
      <c r="K20" s="77">
        <v>1454.777</v>
      </c>
      <c r="L20" s="77">
        <v>1409.1349999999998</v>
      </c>
      <c r="M20" s="77">
        <v>1417.223</v>
      </c>
      <c r="N20" s="77">
        <v>1401.1629999999998</v>
      </c>
      <c r="O20" s="77">
        <v>1372.7959999999998</v>
      </c>
      <c r="P20" s="77">
        <v>1340.0450000000001</v>
      </c>
      <c r="Q20" s="77">
        <v>1309.4369999999997</v>
      </c>
      <c r="R20" s="77">
        <v>1311.5579999999998</v>
      </c>
      <c r="S20" s="77">
        <v>1335.3839999999998</v>
      </c>
      <c r="T20" s="77">
        <v>1335.9809999999998</v>
      </c>
      <c r="U20" s="77">
        <v>1283.6320000000003</v>
      </c>
      <c r="V20" s="77">
        <v>1189.597</v>
      </c>
      <c r="W20" s="77">
        <v>1042.453</v>
      </c>
      <c r="X20" s="77">
        <v>984.48199999999997</v>
      </c>
      <c r="Y20" s="77">
        <v>969.64500000000021</v>
      </c>
      <c r="Z20" s="78"/>
      <c r="AA20" s="79">
        <f t="shared" si="2"/>
        <v>29290.563000000002</v>
      </c>
    </row>
    <row r="21" spans="1:27" ht="24.95" customHeight="1" x14ac:dyDescent="0.2">
      <c r="A21" s="75" t="s">
        <v>16</v>
      </c>
      <c r="B21" s="80">
        <v>2208.2510000000002</v>
      </c>
      <c r="C21" s="81">
        <v>2121.96</v>
      </c>
      <c r="D21" s="81">
        <v>2032.125</v>
      </c>
      <c r="E21" s="81">
        <v>2002.537</v>
      </c>
      <c r="F21" s="81">
        <v>2081.0400000000004</v>
      </c>
      <c r="G21" s="81">
        <v>2338.6849999999999</v>
      </c>
      <c r="H21" s="81">
        <v>2782.4420000000005</v>
      </c>
      <c r="I21" s="81">
        <v>3051.4950000000003</v>
      </c>
      <c r="J21" s="81">
        <v>3261.3659999999995</v>
      </c>
      <c r="K21" s="81">
        <v>3343.8909999999992</v>
      </c>
      <c r="L21" s="81">
        <v>3359.2850000000003</v>
      </c>
      <c r="M21" s="81">
        <v>3388.3679999999999</v>
      </c>
      <c r="N21" s="81">
        <v>3348.3470000000002</v>
      </c>
      <c r="O21" s="81">
        <v>3232.933</v>
      </c>
      <c r="P21" s="81">
        <v>3209.7689999999998</v>
      </c>
      <c r="Q21" s="81">
        <v>3111.3539999999998</v>
      </c>
      <c r="R21" s="81">
        <v>3086.3240000000001</v>
      </c>
      <c r="S21" s="81">
        <v>3381.1739999999995</v>
      </c>
      <c r="T21" s="81">
        <v>3829.2819999999997</v>
      </c>
      <c r="U21" s="81">
        <v>3925.4179999999992</v>
      </c>
      <c r="V21" s="81">
        <v>3733.0800000000004</v>
      </c>
      <c r="W21" s="81">
        <v>3296.05</v>
      </c>
      <c r="X21" s="81">
        <v>2930.3179999999998</v>
      </c>
      <c r="Y21" s="81">
        <v>2526.3069999999998</v>
      </c>
      <c r="Z21" s="78"/>
      <c r="AA21" s="79">
        <f t="shared" si="2"/>
        <v>71581.800999999992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82.5</v>
      </c>
      <c r="C23" s="77">
        <v>83</v>
      </c>
      <c r="D23" s="77">
        <v>81.5</v>
      </c>
      <c r="E23" s="77">
        <v>77.5</v>
      </c>
      <c r="F23" s="77">
        <v>80.5</v>
      </c>
      <c r="G23" s="77">
        <v>87.5</v>
      </c>
      <c r="H23" s="77">
        <v>104.5</v>
      </c>
      <c r="I23" s="77">
        <v>99.5</v>
      </c>
      <c r="J23" s="77">
        <v>92</v>
      </c>
      <c r="K23" s="77">
        <v>70.5</v>
      </c>
      <c r="L23" s="77">
        <v>70</v>
      </c>
      <c r="M23" s="77">
        <v>74</v>
      </c>
      <c r="N23" s="77">
        <v>88.5</v>
      </c>
      <c r="O23" s="77">
        <v>95</v>
      </c>
      <c r="P23" s="77">
        <v>105.5</v>
      </c>
      <c r="Q23" s="77">
        <v>106.5</v>
      </c>
      <c r="R23" s="77">
        <v>131</v>
      </c>
      <c r="S23" s="77">
        <v>180</v>
      </c>
      <c r="T23" s="77">
        <v>193.5</v>
      </c>
      <c r="U23" s="77">
        <v>190</v>
      </c>
      <c r="V23" s="77">
        <v>172</v>
      </c>
      <c r="W23" s="77">
        <v>164</v>
      </c>
      <c r="X23" s="77">
        <v>125.5</v>
      </c>
      <c r="Y23" s="77">
        <v>112</v>
      </c>
      <c r="Z23" s="77"/>
      <c r="AA23" s="79">
        <f t="shared" si="2"/>
        <v>2666.5</v>
      </c>
    </row>
    <row r="24" spans="1:27" ht="24.95" customHeight="1" x14ac:dyDescent="0.2">
      <c r="A24" s="85" t="s">
        <v>19</v>
      </c>
      <c r="B24" s="77">
        <v>213.55999999999997</v>
      </c>
      <c r="C24" s="77">
        <v>201.95</v>
      </c>
      <c r="D24" s="77">
        <v>200.12999999999997</v>
      </c>
      <c r="E24" s="77">
        <v>200.15999999999997</v>
      </c>
      <c r="F24" s="77">
        <v>207.47999999999996</v>
      </c>
      <c r="G24" s="77">
        <v>230.63</v>
      </c>
      <c r="H24" s="77">
        <v>274.02000000000004</v>
      </c>
      <c r="I24" s="77">
        <v>302.37</v>
      </c>
      <c r="J24" s="77">
        <v>312</v>
      </c>
      <c r="K24" s="77">
        <v>314.09000000000009</v>
      </c>
      <c r="L24" s="77">
        <v>314.82</v>
      </c>
      <c r="M24" s="77">
        <v>318.27</v>
      </c>
      <c r="N24" s="77">
        <v>317.39</v>
      </c>
      <c r="O24" s="77">
        <v>309.51</v>
      </c>
      <c r="P24" s="77">
        <v>303.89</v>
      </c>
      <c r="Q24" s="77">
        <v>304.55</v>
      </c>
      <c r="R24" s="77">
        <v>315.85999999999996</v>
      </c>
      <c r="S24" s="77">
        <v>347.93</v>
      </c>
      <c r="T24" s="77">
        <v>378.14000000000004</v>
      </c>
      <c r="U24" s="77">
        <v>375.03000000000003</v>
      </c>
      <c r="V24" s="77">
        <v>354.62000000000006</v>
      </c>
      <c r="W24" s="77">
        <v>320.13000000000005</v>
      </c>
      <c r="X24" s="77">
        <v>281.53999999999996</v>
      </c>
      <c r="Y24" s="77">
        <v>244.95</v>
      </c>
      <c r="Z24" s="77"/>
      <c r="AA24" s="79">
        <f t="shared" si="2"/>
        <v>6943.0199999999995</v>
      </c>
    </row>
    <row r="25" spans="1:27" ht="30" customHeight="1" thickBot="1" x14ac:dyDescent="0.25">
      <c r="A25" s="86" t="s">
        <v>20</v>
      </c>
      <c r="B25" s="87">
        <f t="shared" ref="B25:AA25" si="3">SUM(B19:B24)</f>
        <v>4375.7210000000005</v>
      </c>
      <c r="C25" s="88">
        <f t="shared" si="3"/>
        <v>4257.2939999999999</v>
      </c>
      <c r="D25" s="88">
        <f t="shared" si="3"/>
        <v>4157.8609999999999</v>
      </c>
      <c r="E25" s="88">
        <f t="shared" si="3"/>
        <v>4132.3580000000002</v>
      </c>
      <c r="F25" s="88">
        <f t="shared" si="3"/>
        <v>4255.857</v>
      </c>
      <c r="G25" s="88">
        <f t="shared" si="3"/>
        <v>4673.2629999999999</v>
      </c>
      <c r="H25" s="88">
        <f t="shared" si="3"/>
        <v>5319.688000000001</v>
      </c>
      <c r="I25" s="88">
        <f t="shared" si="3"/>
        <v>5713.6719999999996</v>
      </c>
      <c r="J25" s="88">
        <f t="shared" si="3"/>
        <v>5963.9669999999996</v>
      </c>
      <c r="K25" s="88">
        <f t="shared" si="3"/>
        <v>6016.7919999999995</v>
      </c>
      <c r="L25" s="88">
        <f t="shared" si="3"/>
        <v>5933.4539999999997</v>
      </c>
      <c r="M25" s="88">
        <f t="shared" si="3"/>
        <v>5999.755000000001</v>
      </c>
      <c r="N25" s="88">
        <f t="shared" si="3"/>
        <v>5916.6160000000009</v>
      </c>
      <c r="O25" s="88">
        <f t="shared" si="3"/>
        <v>5768.0590000000002</v>
      </c>
      <c r="P25" s="88">
        <f t="shared" si="3"/>
        <v>5669.3720000000003</v>
      </c>
      <c r="Q25" s="88">
        <f t="shared" si="3"/>
        <v>5560.2839999999997</v>
      </c>
      <c r="R25" s="88">
        <f t="shared" si="3"/>
        <v>5583.7089999999998</v>
      </c>
      <c r="S25" s="88">
        <f t="shared" si="3"/>
        <v>5991.6039999999994</v>
      </c>
      <c r="T25" s="88">
        <f t="shared" si="3"/>
        <v>6476.3729999999996</v>
      </c>
      <c r="U25" s="88">
        <f t="shared" si="3"/>
        <v>6502.5449999999992</v>
      </c>
      <c r="V25" s="88">
        <f t="shared" si="3"/>
        <v>6166.0209999999997</v>
      </c>
      <c r="W25" s="88">
        <f t="shared" si="3"/>
        <v>5629.1630000000005</v>
      </c>
      <c r="X25" s="88">
        <f t="shared" si="3"/>
        <v>5233.8609999999999</v>
      </c>
      <c r="Y25" s="88">
        <f t="shared" si="3"/>
        <v>4790.9229999999998</v>
      </c>
      <c r="Z25" s="89">
        <f t="shared" si="3"/>
        <v>0</v>
      </c>
      <c r="AA25" s="90">
        <f t="shared" si="3"/>
        <v>130088.212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558.05999999999995</v>
      </c>
      <c r="C28" s="72">
        <v>546.95000000000005</v>
      </c>
      <c r="D28" s="72">
        <v>543.63</v>
      </c>
      <c r="E28" s="72">
        <v>539.66</v>
      </c>
      <c r="F28" s="72">
        <v>549.98</v>
      </c>
      <c r="G28" s="72">
        <v>580.13</v>
      </c>
      <c r="H28" s="72">
        <v>591.52</v>
      </c>
      <c r="I28" s="72">
        <v>629.87</v>
      </c>
      <c r="J28" s="72">
        <v>661</v>
      </c>
      <c r="K28" s="72">
        <v>661.59</v>
      </c>
      <c r="L28" s="72">
        <v>717.82</v>
      </c>
      <c r="M28" s="72">
        <v>725.27</v>
      </c>
      <c r="N28" s="72">
        <v>738.89</v>
      </c>
      <c r="O28" s="72">
        <v>738.51</v>
      </c>
      <c r="P28" s="72">
        <v>731.39</v>
      </c>
      <c r="Q28" s="72">
        <v>751.05</v>
      </c>
      <c r="R28" s="72">
        <v>712.86</v>
      </c>
      <c r="S28" s="72">
        <v>793.93</v>
      </c>
      <c r="T28" s="72">
        <v>837.64</v>
      </c>
      <c r="U28" s="72">
        <v>831.03</v>
      </c>
      <c r="V28" s="72">
        <v>792.62</v>
      </c>
      <c r="W28" s="72">
        <v>750.13</v>
      </c>
      <c r="X28" s="72">
        <v>633.04</v>
      </c>
      <c r="Y28" s="72">
        <v>635.95000000000005</v>
      </c>
      <c r="Z28" s="73"/>
      <c r="AA28" s="74">
        <f>SUM(B28:Z28)</f>
        <v>16252.52</v>
      </c>
    </row>
    <row r="29" spans="1:27" ht="24.95" customHeight="1" x14ac:dyDescent="0.2">
      <c r="A29" s="75" t="s">
        <v>23</v>
      </c>
      <c r="B29" s="76">
        <v>3916.6610000000001</v>
      </c>
      <c r="C29" s="77">
        <v>3809.3440000000001</v>
      </c>
      <c r="D29" s="77">
        <v>3723.2310000000002</v>
      </c>
      <c r="E29" s="77">
        <v>3743.6979999999999</v>
      </c>
      <c r="F29" s="77">
        <v>3818.877</v>
      </c>
      <c r="G29" s="77">
        <v>4192.1329999999998</v>
      </c>
      <c r="H29" s="77">
        <v>4783.1679999999997</v>
      </c>
      <c r="I29" s="77">
        <v>5192.8019999999997</v>
      </c>
      <c r="J29" s="77">
        <v>5515.9669999999996</v>
      </c>
      <c r="K29" s="77">
        <v>5675.2020000000002</v>
      </c>
      <c r="L29" s="77">
        <v>5685.634</v>
      </c>
      <c r="M29" s="77">
        <v>5744.4849999999997</v>
      </c>
      <c r="N29" s="77">
        <v>5641.7259999999997</v>
      </c>
      <c r="O29" s="77">
        <v>5531.549</v>
      </c>
      <c r="P29" s="77">
        <v>5367.982</v>
      </c>
      <c r="Q29" s="77">
        <v>5118.2340000000004</v>
      </c>
      <c r="R29" s="77">
        <v>5120.8490000000002</v>
      </c>
      <c r="S29" s="77">
        <v>5383.674</v>
      </c>
      <c r="T29" s="77">
        <v>5802.7330000000002</v>
      </c>
      <c r="U29" s="77">
        <v>5794.5150000000003</v>
      </c>
      <c r="V29" s="77">
        <v>5476.4009999999998</v>
      </c>
      <c r="W29" s="77">
        <v>4982.0330000000004</v>
      </c>
      <c r="X29" s="77">
        <v>4663.8209999999999</v>
      </c>
      <c r="Y29" s="77">
        <v>4270.973</v>
      </c>
      <c r="Z29" s="78"/>
      <c r="AA29" s="79">
        <f>SUM(B29:Z29)</f>
        <v>118955.69199999998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4474.7209999999995</v>
      </c>
      <c r="C31" s="62">
        <f t="shared" si="4"/>
        <v>4356.2939999999999</v>
      </c>
      <c r="D31" s="62">
        <f t="shared" si="4"/>
        <v>4266.8609999999999</v>
      </c>
      <c r="E31" s="62">
        <f t="shared" si="4"/>
        <v>4283.3580000000002</v>
      </c>
      <c r="F31" s="62">
        <f t="shared" si="4"/>
        <v>4368.857</v>
      </c>
      <c r="G31" s="62">
        <f t="shared" si="4"/>
        <v>4772.2629999999999</v>
      </c>
      <c r="H31" s="62">
        <f t="shared" si="4"/>
        <v>5374.6880000000001</v>
      </c>
      <c r="I31" s="62">
        <f t="shared" si="4"/>
        <v>5822.6719999999996</v>
      </c>
      <c r="J31" s="62">
        <f t="shared" si="4"/>
        <v>6176.9669999999996</v>
      </c>
      <c r="K31" s="62">
        <f t="shared" si="4"/>
        <v>6336.7920000000004</v>
      </c>
      <c r="L31" s="62">
        <f t="shared" si="4"/>
        <v>6403.4539999999997</v>
      </c>
      <c r="M31" s="62">
        <f t="shared" si="4"/>
        <v>6469.7549999999992</v>
      </c>
      <c r="N31" s="62">
        <f t="shared" si="4"/>
        <v>6380.616</v>
      </c>
      <c r="O31" s="62">
        <f t="shared" si="4"/>
        <v>6270.0590000000002</v>
      </c>
      <c r="P31" s="62">
        <f t="shared" si="4"/>
        <v>6099.3720000000003</v>
      </c>
      <c r="Q31" s="62">
        <f t="shared" si="4"/>
        <v>5869.2840000000006</v>
      </c>
      <c r="R31" s="62">
        <f t="shared" si="4"/>
        <v>5833.7089999999998</v>
      </c>
      <c r="S31" s="62">
        <f t="shared" si="4"/>
        <v>6177.6040000000003</v>
      </c>
      <c r="T31" s="62">
        <f t="shared" si="4"/>
        <v>6640.3730000000005</v>
      </c>
      <c r="U31" s="62">
        <f t="shared" si="4"/>
        <v>6625.5450000000001</v>
      </c>
      <c r="V31" s="62">
        <f t="shared" si="4"/>
        <v>6269.0209999999997</v>
      </c>
      <c r="W31" s="62">
        <f t="shared" si="4"/>
        <v>5732.1630000000005</v>
      </c>
      <c r="X31" s="62">
        <f t="shared" si="4"/>
        <v>5296.8609999999999</v>
      </c>
      <c r="Y31" s="62">
        <f t="shared" si="4"/>
        <v>4906.9229999999998</v>
      </c>
      <c r="Z31" s="63">
        <f t="shared" si="4"/>
        <v>0</v>
      </c>
      <c r="AA31" s="64">
        <f t="shared" si="4"/>
        <v>135208.21199999997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49</v>
      </c>
      <c r="C34" s="95">
        <v>49</v>
      </c>
      <c r="D34" s="95">
        <v>59</v>
      </c>
      <c r="E34" s="95">
        <v>63</v>
      </c>
      <c r="F34" s="95">
        <v>63</v>
      </c>
      <c r="G34" s="95">
        <v>49</v>
      </c>
      <c r="H34" s="95"/>
      <c r="I34" s="95">
        <v>34</v>
      </c>
      <c r="J34" s="95">
        <v>98</v>
      </c>
      <c r="K34" s="95">
        <v>116</v>
      </c>
      <c r="L34" s="95">
        <v>246</v>
      </c>
      <c r="M34" s="95">
        <v>244</v>
      </c>
      <c r="N34" s="95">
        <v>257</v>
      </c>
      <c r="O34" s="95">
        <v>244</v>
      </c>
      <c r="P34" s="95">
        <v>235</v>
      </c>
      <c r="Q34" s="95">
        <v>154</v>
      </c>
      <c r="R34" s="95">
        <v>86</v>
      </c>
      <c r="S34" s="95">
        <v>40</v>
      </c>
      <c r="T34" s="95">
        <v>40</v>
      </c>
      <c r="U34" s="95">
        <v>40</v>
      </c>
      <c r="V34" s="95">
        <v>40</v>
      </c>
      <c r="W34" s="95">
        <v>40</v>
      </c>
      <c r="X34" s="95"/>
      <c r="Y34" s="95">
        <v>53</v>
      </c>
      <c r="Z34" s="96"/>
      <c r="AA34" s="74">
        <f t="shared" ref="AA34:AA39" si="5">SUM(B34:Z34)</f>
        <v>2299</v>
      </c>
    </row>
    <row r="35" spans="1:27" ht="24.95" customHeight="1" x14ac:dyDescent="0.2">
      <c r="A35" s="97" t="s">
        <v>41</v>
      </c>
      <c r="B35" s="98">
        <v>50</v>
      </c>
      <c r="C35" s="99">
        <v>50</v>
      </c>
      <c r="D35" s="99">
        <v>50</v>
      </c>
      <c r="E35" s="99">
        <v>50</v>
      </c>
      <c r="F35" s="99">
        <v>50</v>
      </c>
      <c r="G35" s="99">
        <v>50</v>
      </c>
      <c r="H35" s="99">
        <v>55</v>
      </c>
      <c r="I35" s="99">
        <v>75</v>
      </c>
      <c r="J35" s="99">
        <v>115</v>
      </c>
      <c r="K35" s="99">
        <v>204</v>
      </c>
      <c r="L35" s="99">
        <v>224</v>
      </c>
      <c r="M35" s="99">
        <v>226</v>
      </c>
      <c r="N35" s="99">
        <v>207</v>
      </c>
      <c r="O35" s="99">
        <v>208</v>
      </c>
      <c r="P35" s="99">
        <v>195</v>
      </c>
      <c r="Q35" s="99">
        <v>155</v>
      </c>
      <c r="R35" s="99">
        <v>164</v>
      </c>
      <c r="S35" s="99">
        <v>146</v>
      </c>
      <c r="T35" s="99">
        <v>124</v>
      </c>
      <c r="U35" s="99">
        <v>83</v>
      </c>
      <c r="V35" s="99">
        <v>63</v>
      </c>
      <c r="W35" s="99">
        <v>63</v>
      </c>
      <c r="X35" s="99">
        <v>63</v>
      </c>
      <c r="Y35" s="99">
        <v>63</v>
      </c>
      <c r="Z35" s="100"/>
      <c r="AA35" s="79">
        <f t="shared" si="5"/>
        <v>2733</v>
      </c>
    </row>
    <row r="36" spans="1:27" ht="24.95" customHeight="1" x14ac:dyDescent="0.2">
      <c r="A36" s="97" t="s">
        <v>42</v>
      </c>
      <c r="B36" s="98">
        <v>296.8</v>
      </c>
      <c r="C36" s="99">
        <v>92.3</v>
      </c>
      <c r="D36" s="99">
        <v>78.3</v>
      </c>
      <c r="E36" s="99"/>
      <c r="F36" s="99"/>
      <c r="G36" s="99"/>
      <c r="H36" s="99">
        <v>421.6</v>
      </c>
      <c r="I36" s="99">
        <v>630.6</v>
      </c>
      <c r="J36" s="99">
        <v>899.9</v>
      </c>
      <c r="K36" s="99">
        <v>980.8</v>
      </c>
      <c r="L36" s="99">
        <v>706.5</v>
      </c>
      <c r="M36" s="99">
        <v>725.7</v>
      </c>
      <c r="N36" s="99">
        <v>765.4</v>
      </c>
      <c r="O36" s="99">
        <v>727.8</v>
      </c>
      <c r="P36" s="99">
        <v>303.2</v>
      </c>
      <c r="Q36" s="99">
        <v>27</v>
      </c>
      <c r="R36" s="99">
        <v>103</v>
      </c>
      <c r="S36" s="99">
        <v>350.6</v>
      </c>
      <c r="T36" s="99">
        <v>240.3</v>
      </c>
      <c r="U36" s="99">
        <v>41.7</v>
      </c>
      <c r="V36" s="99"/>
      <c r="W36" s="99"/>
      <c r="X36" s="99"/>
      <c r="Y36" s="99"/>
      <c r="Z36" s="100"/>
      <c r="AA36" s="79">
        <f t="shared" si="5"/>
        <v>7391.5</v>
      </c>
    </row>
    <row r="37" spans="1:27" ht="24.95" customHeight="1" x14ac:dyDescent="0.2">
      <c r="A37" s="97" t="s">
        <v>43</v>
      </c>
      <c r="B37" s="98"/>
      <c r="C37" s="99"/>
      <c r="D37" s="99"/>
      <c r="E37" s="99">
        <v>38</v>
      </c>
      <c r="F37" s="99"/>
      <c r="G37" s="99"/>
      <c r="H37" s="99"/>
      <c r="I37" s="99"/>
      <c r="J37" s="99"/>
      <c r="K37" s="99"/>
      <c r="L37" s="99"/>
      <c r="M37" s="99"/>
      <c r="N37" s="99"/>
      <c r="O37" s="99">
        <v>50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88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415.9</v>
      </c>
      <c r="P38" s="99">
        <v>500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11915.9</v>
      </c>
    </row>
    <row r="39" spans="1:27" ht="30" customHeight="1" thickBot="1" x14ac:dyDescent="0.25">
      <c r="A39" s="86" t="s">
        <v>45</v>
      </c>
      <c r="B39" s="87">
        <f t="shared" ref="B39:Z39" si="6">SUM(B34:B38)</f>
        <v>895.8</v>
      </c>
      <c r="C39" s="88">
        <f t="shared" si="6"/>
        <v>691.3</v>
      </c>
      <c r="D39" s="88">
        <f t="shared" si="6"/>
        <v>687.3</v>
      </c>
      <c r="E39" s="88">
        <f t="shared" si="6"/>
        <v>651</v>
      </c>
      <c r="F39" s="88">
        <f t="shared" si="6"/>
        <v>613</v>
      </c>
      <c r="G39" s="88">
        <f t="shared" si="6"/>
        <v>599</v>
      </c>
      <c r="H39" s="88">
        <f t="shared" si="6"/>
        <v>976.6</v>
      </c>
      <c r="I39" s="88">
        <f t="shared" si="6"/>
        <v>1239.5999999999999</v>
      </c>
      <c r="J39" s="88">
        <f t="shared" si="6"/>
        <v>1612.9</v>
      </c>
      <c r="K39" s="88">
        <f t="shared" si="6"/>
        <v>1800.8</v>
      </c>
      <c r="L39" s="88">
        <f t="shared" si="6"/>
        <v>1676.5</v>
      </c>
      <c r="M39" s="88">
        <f t="shared" si="6"/>
        <v>1695.7</v>
      </c>
      <c r="N39" s="88">
        <f t="shared" si="6"/>
        <v>1729.4</v>
      </c>
      <c r="O39" s="88">
        <f t="shared" si="6"/>
        <v>1645.6999999999998</v>
      </c>
      <c r="P39" s="88">
        <f t="shared" si="6"/>
        <v>1233.2</v>
      </c>
      <c r="Q39" s="88">
        <f t="shared" si="6"/>
        <v>836</v>
      </c>
      <c r="R39" s="88">
        <f t="shared" si="6"/>
        <v>853</v>
      </c>
      <c r="S39" s="88">
        <f t="shared" si="6"/>
        <v>1036.5999999999999</v>
      </c>
      <c r="T39" s="88">
        <f t="shared" si="6"/>
        <v>904.3</v>
      </c>
      <c r="U39" s="88">
        <f t="shared" si="6"/>
        <v>664.7</v>
      </c>
      <c r="V39" s="88">
        <f t="shared" si="6"/>
        <v>603</v>
      </c>
      <c r="W39" s="88">
        <f t="shared" si="6"/>
        <v>603</v>
      </c>
      <c r="X39" s="88">
        <f t="shared" si="6"/>
        <v>563</v>
      </c>
      <c r="Y39" s="88">
        <f t="shared" si="6"/>
        <v>616</v>
      </c>
      <c r="Z39" s="89">
        <f t="shared" si="6"/>
        <v>0</v>
      </c>
      <c r="AA39" s="90">
        <f t="shared" si="5"/>
        <v>24427.399999999998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296.8</v>
      </c>
      <c r="C44" s="99">
        <v>92.3</v>
      </c>
      <c r="D44" s="99">
        <v>78.3</v>
      </c>
      <c r="E44" s="99"/>
      <c r="F44" s="99"/>
      <c r="G44" s="99"/>
      <c r="H44" s="99">
        <v>421.6</v>
      </c>
      <c r="I44" s="99">
        <v>630.6</v>
      </c>
      <c r="J44" s="99">
        <v>899.9</v>
      </c>
      <c r="K44" s="99">
        <v>980.8</v>
      </c>
      <c r="L44" s="99">
        <v>706.5</v>
      </c>
      <c r="M44" s="99">
        <v>725.7</v>
      </c>
      <c r="N44" s="99">
        <v>765.4</v>
      </c>
      <c r="O44" s="99">
        <v>727.8</v>
      </c>
      <c r="P44" s="99">
        <v>303.2</v>
      </c>
      <c r="Q44" s="99">
        <v>27</v>
      </c>
      <c r="R44" s="99">
        <v>103</v>
      </c>
      <c r="S44" s="99">
        <v>350.6</v>
      </c>
      <c r="T44" s="99">
        <v>240.3</v>
      </c>
      <c r="U44" s="99">
        <v>41.7</v>
      </c>
      <c r="V44" s="99"/>
      <c r="W44" s="99"/>
      <c r="X44" s="99"/>
      <c r="Y44" s="99"/>
      <c r="Z44" s="100"/>
      <c r="AA44" s="79">
        <f t="shared" si="7"/>
        <v>7391.5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415.9</v>
      </c>
      <c r="P46" s="99">
        <v>500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11915.9</v>
      </c>
    </row>
    <row r="47" spans="1:27" ht="24.95" customHeight="1" x14ac:dyDescent="0.2">
      <c r="A47" s="85" t="s">
        <v>47</v>
      </c>
      <c r="B47" s="98">
        <v>79.06</v>
      </c>
      <c r="C47" s="99">
        <v>67.45</v>
      </c>
      <c r="D47" s="99">
        <v>64.63</v>
      </c>
      <c r="E47" s="99">
        <v>65.66</v>
      </c>
      <c r="F47" s="99">
        <v>73.98</v>
      </c>
      <c r="G47" s="99">
        <v>60.63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91.54</v>
      </c>
      <c r="Y47" s="99">
        <v>87.95</v>
      </c>
      <c r="Z47" s="100"/>
      <c r="AA47" s="79">
        <f t="shared" si="7"/>
        <v>1190.9000000000001</v>
      </c>
    </row>
    <row r="48" spans="1:27" ht="30" customHeight="1" thickBot="1" x14ac:dyDescent="0.25">
      <c r="A48" s="86" t="s">
        <v>48</v>
      </c>
      <c r="B48" s="87">
        <f>SUM(B42:B47)</f>
        <v>875.8599999999999</v>
      </c>
      <c r="C48" s="88">
        <f t="shared" ref="C48:Z48" si="8">SUM(C42:C47)</f>
        <v>659.75</v>
      </c>
      <c r="D48" s="88">
        <f t="shared" si="8"/>
        <v>642.92999999999995</v>
      </c>
      <c r="E48" s="88">
        <f t="shared" si="8"/>
        <v>565.66</v>
      </c>
      <c r="F48" s="88">
        <f t="shared" si="8"/>
        <v>573.98</v>
      </c>
      <c r="G48" s="88">
        <f t="shared" si="8"/>
        <v>560.63</v>
      </c>
      <c r="H48" s="88">
        <f t="shared" si="8"/>
        <v>921.6</v>
      </c>
      <c r="I48" s="88">
        <f t="shared" si="8"/>
        <v>1130.5999999999999</v>
      </c>
      <c r="J48" s="88">
        <f t="shared" si="8"/>
        <v>1399.9</v>
      </c>
      <c r="K48" s="88">
        <f t="shared" si="8"/>
        <v>1480.8</v>
      </c>
      <c r="L48" s="88">
        <f t="shared" si="8"/>
        <v>1206.5</v>
      </c>
      <c r="M48" s="88">
        <f t="shared" si="8"/>
        <v>1225.7</v>
      </c>
      <c r="N48" s="88">
        <f t="shared" si="8"/>
        <v>1265.4000000000001</v>
      </c>
      <c r="O48" s="88">
        <f t="shared" si="8"/>
        <v>1143.6999999999998</v>
      </c>
      <c r="P48" s="88">
        <f t="shared" si="8"/>
        <v>803.2</v>
      </c>
      <c r="Q48" s="88">
        <f t="shared" si="8"/>
        <v>527</v>
      </c>
      <c r="R48" s="88">
        <f t="shared" si="8"/>
        <v>703</v>
      </c>
      <c r="S48" s="88">
        <f t="shared" si="8"/>
        <v>950.6</v>
      </c>
      <c r="T48" s="88">
        <f t="shared" si="8"/>
        <v>840.3</v>
      </c>
      <c r="U48" s="88">
        <f t="shared" si="8"/>
        <v>641.70000000000005</v>
      </c>
      <c r="V48" s="88">
        <f t="shared" si="8"/>
        <v>600</v>
      </c>
      <c r="W48" s="88">
        <f t="shared" si="8"/>
        <v>600</v>
      </c>
      <c r="X48" s="88">
        <f t="shared" si="8"/>
        <v>591.54</v>
      </c>
      <c r="Y48" s="88">
        <f t="shared" si="8"/>
        <v>587.95000000000005</v>
      </c>
      <c r="Z48" s="89">
        <f t="shared" si="8"/>
        <v>0</v>
      </c>
      <c r="AA48" s="90">
        <f t="shared" si="7"/>
        <v>20498.3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5271.5210000000006</v>
      </c>
      <c r="C51" s="88">
        <f t="shared" si="10"/>
        <v>4948.5940000000001</v>
      </c>
      <c r="D51" s="88">
        <f t="shared" si="10"/>
        <v>4845.1610000000001</v>
      </c>
      <c r="E51" s="88">
        <f t="shared" si="10"/>
        <v>4783.3580000000002</v>
      </c>
      <c r="F51" s="88">
        <f t="shared" si="10"/>
        <v>4868.857</v>
      </c>
      <c r="G51" s="88">
        <f t="shared" si="10"/>
        <v>5272.2629999999999</v>
      </c>
      <c r="H51" s="88">
        <f t="shared" si="10"/>
        <v>6296.2880000000014</v>
      </c>
      <c r="I51" s="88">
        <f t="shared" si="10"/>
        <v>6953.271999999999</v>
      </c>
      <c r="J51" s="88">
        <f t="shared" si="10"/>
        <v>7576.8670000000002</v>
      </c>
      <c r="K51" s="88">
        <f t="shared" si="10"/>
        <v>7817.5919999999996</v>
      </c>
      <c r="L51" s="88">
        <f t="shared" si="10"/>
        <v>7609.9539999999997</v>
      </c>
      <c r="M51" s="88">
        <f t="shared" si="10"/>
        <v>7695.4550000000008</v>
      </c>
      <c r="N51" s="88">
        <f t="shared" si="10"/>
        <v>7646.0160000000014</v>
      </c>
      <c r="O51" s="88">
        <f t="shared" si="10"/>
        <v>7413.759</v>
      </c>
      <c r="P51" s="88">
        <f t="shared" si="10"/>
        <v>6902.5720000000001</v>
      </c>
      <c r="Q51" s="88">
        <f t="shared" si="10"/>
        <v>6396.2839999999997</v>
      </c>
      <c r="R51" s="88">
        <f t="shared" si="10"/>
        <v>6436.7089999999998</v>
      </c>
      <c r="S51" s="88">
        <f t="shared" si="10"/>
        <v>7028.2039999999997</v>
      </c>
      <c r="T51" s="88">
        <f t="shared" si="10"/>
        <v>7380.6729999999998</v>
      </c>
      <c r="U51" s="88">
        <f t="shared" si="10"/>
        <v>7167.244999999999</v>
      </c>
      <c r="V51" s="88">
        <f t="shared" si="10"/>
        <v>6769.0209999999997</v>
      </c>
      <c r="W51" s="88">
        <f t="shared" si="10"/>
        <v>6232.1630000000005</v>
      </c>
      <c r="X51" s="88">
        <f t="shared" si="10"/>
        <v>5796.8609999999999</v>
      </c>
      <c r="Y51" s="88">
        <f t="shared" si="10"/>
        <v>5406.9229999999998</v>
      </c>
      <c r="Z51" s="89">
        <f t="shared" si="10"/>
        <v>0</v>
      </c>
      <c r="AA51" s="104">
        <f>SUM(B51:Z51)</f>
        <v>154515.61200000002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796.8</v>
      </c>
      <c r="C4" s="18">
        <v>592.29999999999995</v>
      </c>
      <c r="D4" s="18">
        <v>578.29999999999995</v>
      </c>
      <c r="E4" s="18">
        <v>409.1</v>
      </c>
      <c r="F4" s="18">
        <v>310.7</v>
      </c>
      <c r="G4" s="18">
        <v>133.89999999999998</v>
      </c>
      <c r="H4" s="18">
        <v>921.6</v>
      </c>
      <c r="I4" s="18">
        <v>1130.5999999999999</v>
      </c>
      <c r="J4" s="18">
        <v>1399.9</v>
      </c>
      <c r="K4" s="18">
        <v>1480.8</v>
      </c>
      <c r="L4" s="18">
        <v>1206.5</v>
      </c>
      <c r="M4" s="18">
        <v>1225.7</v>
      </c>
      <c r="N4" s="18">
        <v>1265.4000000000001</v>
      </c>
      <c r="O4" s="18">
        <v>1143.6999999999998</v>
      </c>
      <c r="P4" s="18">
        <v>803.2</v>
      </c>
      <c r="Q4" s="18">
        <v>527</v>
      </c>
      <c r="R4" s="18">
        <v>603</v>
      </c>
      <c r="S4" s="18">
        <v>850.6</v>
      </c>
      <c r="T4" s="18">
        <v>740.3</v>
      </c>
      <c r="U4" s="18">
        <v>541.70000000000005</v>
      </c>
      <c r="V4" s="18">
        <v>428.5</v>
      </c>
      <c r="W4" s="18">
        <v>-5.8999999999999773</v>
      </c>
      <c r="X4" s="18">
        <v>-545</v>
      </c>
      <c r="Y4" s="18">
        <v>-545</v>
      </c>
      <c r="Z4" s="19"/>
      <c r="AA4" s="111">
        <f>SUM(B4:Z4)</f>
        <v>15993.699999999997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63.13</v>
      </c>
      <c r="C7" s="117">
        <v>61.23</v>
      </c>
      <c r="D7" s="117">
        <v>60.55</v>
      </c>
      <c r="E7" s="117">
        <v>59.98</v>
      </c>
      <c r="F7" s="117">
        <v>62.23</v>
      </c>
      <c r="G7" s="117">
        <v>68.430000000000007</v>
      </c>
      <c r="H7" s="117">
        <v>83.39</v>
      </c>
      <c r="I7" s="117">
        <v>92.15</v>
      </c>
      <c r="J7" s="117">
        <v>94.33</v>
      </c>
      <c r="K7" s="117">
        <v>80.53</v>
      </c>
      <c r="L7" s="117">
        <v>70.53</v>
      </c>
      <c r="M7" s="117">
        <v>67.569999999999993</v>
      </c>
      <c r="N7" s="117">
        <v>67.69</v>
      </c>
      <c r="O7" s="117">
        <v>70</v>
      </c>
      <c r="P7" s="117">
        <v>74.95</v>
      </c>
      <c r="Q7" s="117">
        <v>79.19</v>
      </c>
      <c r="R7" s="117">
        <v>86.11</v>
      </c>
      <c r="S7" s="117">
        <v>98.42</v>
      </c>
      <c r="T7" s="117">
        <v>104.78</v>
      </c>
      <c r="U7" s="117">
        <v>103.81</v>
      </c>
      <c r="V7" s="117">
        <v>89.86</v>
      </c>
      <c r="W7" s="117">
        <v>77.62</v>
      </c>
      <c r="X7" s="117">
        <v>78.22</v>
      </c>
      <c r="Y7" s="117">
        <v>70</v>
      </c>
      <c r="Z7" s="118"/>
      <c r="AA7" s="119">
        <f>IF(SUM(B7:Z7)&lt;&gt;0,AVERAGEIF(B7:Z7,"&lt;&gt;"""),"")</f>
        <v>77.69583333333334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>
        <v>90.9</v>
      </c>
      <c r="F13" s="129">
        <v>189.3</v>
      </c>
      <c r="G13" s="129">
        <v>366.1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>
        <v>71.5</v>
      </c>
      <c r="W13" s="129">
        <v>505.9</v>
      </c>
      <c r="X13" s="129">
        <v>1045</v>
      </c>
      <c r="Y13" s="130">
        <v>1045</v>
      </c>
      <c r="Z13" s="131"/>
      <c r="AA13" s="132">
        <f t="shared" si="0"/>
        <v>3313.7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90.9</v>
      </c>
      <c r="F16" s="135">
        <f t="shared" si="1"/>
        <v>189.3</v>
      </c>
      <c r="G16" s="135">
        <f t="shared" si="1"/>
        <v>366.1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71.5</v>
      </c>
      <c r="W16" s="135">
        <f t="shared" si="1"/>
        <v>505.9</v>
      </c>
      <c r="X16" s="135">
        <f t="shared" si="1"/>
        <v>1045</v>
      </c>
      <c r="Y16" s="135">
        <f t="shared" si="1"/>
        <v>1045</v>
      </c>
      <c r="Z16" s="136" t="str">
        <f t="shared" si="1"/>
        <v/>
      </c>
      <c r="AA16" s="90">
        <f t="shared" si="0"/>
        <v>3313.7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296.8</v>
      </c>
      <c r="C21" s="129">
        <v>92.3</v>
      </c>
      <c r="D21" s="129">
        <v>78.3</v>
      </c>
      <c r="E21" s="129"/>
      <c r="F21" s="129"/>
      <c r="G21" s="129"/>
      <c r="H21" s="129">
        <v>421.6</v>
      </c>
      <c r="I21" s="129">
        <v>630.6</v>
      </c>
      <c r="J21" s="129">
        <v>899.9</v>
      </c>
      <c r="K21" s="129">
        <v>980.8</v>
      </c>
      <c r="L21" s="129">
        <v>706.5</v>
      </c>
      <c r="M21" s="129">
        <v>725.7</v>
      </c>
      <c r="N21" s="129">
        <v>765.4</v>
      </c>
      <c r="O21" s="129">
        <v>727.8</v>
      </c>
      <c r="P21" s="129">
        <v>303.2</v>
      </c>
      <c r="Q21" s="129">
        <v>27</v>
      </c>
      <c r="R21" s="129">
        <v>103</v>
      </c>
      <c r="S21" s="129">
        <v>350.6</v>
      </c>
      <c r="T21" s="129">
        <v>240.3</v>
      </c>
      <c r="U21" s="129">
        <v>41.7</v>
      </c>
      <c r="V21" s="129"/>
      <c r="W21" s="129"/>
      <c r="X21" s="129"/>
      <c r="Y21" s="130"/>
      <c r="Z21" s="131"/>
      <c r="AA21" s="132">
        <f t="shared" si="2"/>
        <v>7391.5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415.9</v>
      </c>
      <c r="P23" s="133">
        <v>500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11915.9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796.8</v>
      </c>
      <c r="C24" s="135">
        <f t="shared" si="3"/>
        <v>592.29999999999995</v>
      </c>
      <c r="D24" s="135">
        <f t="shared" si="3"/>
        <v>578.29999999999995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921.6</v>
      </c>
      <c r="I24" s="135">
        <f t="shared" si="3"/>
        <v>1130.5999999999999</v>
      </c>
      <c r="J24" s="135">
        <f t="shared" si="3"/>
        <v>1399.9</v>
      </c>
      <c r="K24" s="135">
        <f t="shared" si="3"/>
        <v>1480.8</v>
      </c>
      <c r="L24" s="135">
        <f t="shared" si="3"/>
        <v>1206.5</v>
      </c>
      <c r="M24" s="135">
        <f t="shared" si="3"/>
        <v>1225.7</v>
      </c>
      <c r="N24" s="135">
        <f t="shared" si="3"/>
        <v>1265.4000000000001</v>
      </c>
      <c r="O24" s="135">
        <f t="shared" si="3"/>
        <v>1143.6999999999998</v>
      </c>
      <c r="P24" s="135">
        <f t="shared" si="3"/>
        <v>803.2</v>
      </c>
      <c r="Q24" s="135">
        <f t="shared" si="3"/>
        <v>527</v>
      </c>
      <c r="R24" s="135">
        <f t="shared" si="3"/>
        <v>603</v>
      </c>
      <c r="S24" s="135">
        <f t="shared" si="3"/>
        <v>850.6</v>
      </c>
      <c r="T24" s="135">
        <f t="shared" si="3"/>
        <v>740.3</v>
      </c>
      <c r="U24" s="135">
        <f t="shared" si="3"/>
        <v>541.70000000000005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19307.400000000001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2024-03-12T12:05:21Z</dcterms:created>
  <dcterms:modified xsi:type="dcterms:W3CDTF">2024-03-12T12:05:22Z</dcterms:modified>
</cp:coreProperties>
</file>