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15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A23" i="6"/>
  <c r="AA22" i="6"/>
  <c r="AA21" i="6"/>
  <c r="AA20" i="6"/>
  <c r="AA19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A15" i="6"/>
  <c r="AA14" i="6"/>
  <c r="AA13" i="6"/>
  <c r="AA12" i="6"/>
  <c r="AA11" i="6"/>
  <c r="AA7" i="6"/>
  <c r="AA4" i="6"/>
  <c r="B25" i="5"/>
  <c r="B39" i="5"/>
  <c r="B51" i="5"/>
  <c r="C25" i="5"/>
  <c r="C39" i="5"/>
  <c r="C51" i="5"/>
  <c r="D25" i="5"/>
  <c r="D39" i="5"/>
  <c r="D51" i="5"/>
  <c r="E25" i="5"/>
  <c r="E39" i="5"/>
  <c r="E51" i="5"/>
  <c r="F25" i="5"/>
  <c r="F39" i="5"/>
  <c r="F51" i="5"/>
  <c r="G25" i="5"/>
  <c r="G39" i="5"/>
  <c r="G51" i="5"/>
  <c r="H25" i="5"/>
  <c r="H39" i="5"/>
  <c r="H51" i="5"/>
  <c r="I25" i="5"/>
  <c r="I39" i="5"/>
  <c r="I51" i="5"/>
  <c r="J25" i="5"/>
  <c r="J39" i="5"/>
  <c r="J51" i="5"/>
  <c r="K25" i="5"/>
  <c r="K39" i="5"/>
  <c r="K51" i="5"/>
  <c r="L25" i="5"/>
  <c r="L39" i="5"/>
  <c r="L51" i="5"/>
  <c r="M25" i="5"/>
  <c r="M39" i="5"/>
  <c r="M51" i="5"/>
  <c r="N25" i="5"/>
  <c r="N39" i="5"/>
  <c r="N51" i="5"/>
  <c r="O25" i="5"/>
  <c r="O39" i="5"/>
  <c r="O51" i="5"/>
  <c r="P25" i="5"/>
  <c r="P39" i="5"/>
  <c r="P51" i="5"/>
  <c r="Q25" i="5"/>
  <c r="Q39" i="5"/>
  <c r="Q51" i="5"/>
  <c r="R25" i="5"/>
  <c r="R39" i="5"/>
  <c r="R51" i="5"/>
  <c r="S25" i="5"/>
  <c r="S39" i="5"/>
  <c r="S51" i="5"/>
  <c r="T25" i="5"/>
  <c r="T39" i="5"/>
  <c r="T51" i="5"/>
  <c r="U25" i="5"/>
  <c r="U39" i="5"/>
  <c r="U51" i="5"/>
  <c r="V25" i="5"/>
  <c r="V39" i="5"/>
  <c r="V51" i="5"/>
  <c r="W25" i="5"/>
  <c r="W39" i="5"/>
  <c r="W51" i="5"/>
  <c r="X25" i="5"/>
  <c r="X39" i="5"/>
  <c r="X51" i="5"/>
  <c r="Y25" i="5"/>
  <c r="Y39" i="5"/>
  <c r="Y51" i="5"/>
  <c r="Z25" i="5"/>
  <c r="Z39" i="5"/>
  <c r="Z51" i="5"/>
  <c r="AA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A47" i="5"/>
  <c r="AA46" i="5"/>
  <c r="AA45" i="5"/>
  <c r="AA44" i="5"/>
  <c r="AA43" i="5"/>
  <c r="AA42" i="5"/>
  <c r="AA39" i="5"/>
  <c r="AA38" i="5"/>
  <c r="AA37" i="5"/>
  <c r="AA36" i="5"/>
  <c r="AA35" i="5"/>
  <c r="AA34" i="5"/>
  <c r="AA28" i="5"/>
  <c r="AA29" i="5"/>
  <c r="AA30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19" i="5"/>
  <c r="AA20" i="5"/>
  <c r="AA21" i="5"/>
  <c r="AA22" i="5"/>
  <c r="AA23" i="5"/>
  <c r="AA24" i="5"/>
  <c r="AA25" i="5"/>
  <c r="AA10" i="5"/>
  <c r="AA11" i="5"/>
  <c r="AA12" i="5"/>
  <c r="AA13" i="5"/>
  <c r="AA14" i="5"/>
  <c r="AA15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7" i="5"/>
  <c r="AA4" i="5"/>
  <c r="B16" i="4"/>
  <c r="B25" i="4"/>
  <c r="B39" i="4"/>
  <c r="B51" i="4"/>
  <c r="C16" i="4"/>
  <c r="C25" i="4"/>
  <c r="C39" i="4"/>
  <c r="C51" i="4"/>
  <c r="D16" i="4"/>
  <c r="D25" i="4"/>
  <c r="D39" i="4"/>
  <c r="D51" i="4"/>
  <c r="E16" i="4"/>
  <c r="E25" i="4"/>
  <c r="E39" i="4"/>
  <c r="E51" i="4"/>
  <c r="F16" i="4"/>
  <c r="F25" i="4"/>
  <c r="F39" i="4"/>
  <c r="F51" i="4"/>
  <c r="G16" i="4"/>
  <c r="G25" i="4"/>
  <c r="G39" i="4"/>
  <c r="G51" i="4"/>
  <c r="H16" i="4"/>
  <c r="H25" i="4"/>
  <c r="H39" i="4"/>
  <c r="H51" i="4"/>
  <c r="I16" i="4"/>
  <c r="I25" i="4"/>
  <c r="I39" i="4"/>
  <c r="I51" i="4"/>
  <c r="J16" i="4"/>
  <c r="J25" i="4"/>
  <c r="J39" i="4"/>
  <c r="J51" i="4"/>
  <c r="K16" i="4"/>
  <c r="K25" i="4"/>
  <c r="K39" i="4"/>
  <c r="K51" i="4"/>
  <c r="L16" i="4"/>
  <c r="L25" i="4"/>
  <c r="L39" i="4"/>
  <c r="L51" i="4"/>
  <c r="M16" i="4"/>
  <c r="M25" i="4"/>
  <c r="M39" i="4"/>
  <c r="M51" i="4"/>
  <c r="N16" i="4"/>
  <c r="N25" i="4"/>
  <c r="N39" i="4"/>
  <c r="N51" i="4"/>
  <c r="O16" i="4"/>
  <c r="O25" i="4"/>
  <c r="O39" i="4"/>
  <c r="O51" i="4"/>
  <c r="P16" i="4"/>
  <c r="P25" i="4"/>
  <c r="P39" i="4"/>
  <c r="P51" i="4"/>
  <c r="Q16" i="4"/>
  <c r="Q25" i="4"/>
  <c r="Q39" i="4"/>
  <c r="Q51" i="4"/>
  <c r="R16" i="4"/>
  <c r="R25" i="4"/>
  <c r="R39" i="4"/>
  <c r="R51" i="4"/>
  <c r="S16" i="4"/>
  <c r="S25" i="4"/>
  <c r="S39" i="4"/>
  <c r="S51" i="4"/>
  <c r="T16" i="4"/>
  <c r="T25" i="4"/>
  <c r="T39" i="4"/>
  <c r="T51" i="4"/>
  <c r="U16" i="4"/>
  <c r="U25" i="4"/>
  <c r="U39" i="4"/>
  <c r="U51" i="4"/>
  <c r="V16" i="4"/>
  <c r="V25" i="4"/>
  <c r="V39" i="4"/>
  <c r="V51" i="4"/>
  <c r="W16" i="4"/>
  <c r="W25" i="4"/>
  <c r="W39" i="4"/>
  <c r="W51" i="4"/>
  <c r="X16" i="4"/>
  <c r="X25" i="4"/>
  <c r="X39" i="4"/>
  <c r="X51" i="4"/>
  <c r="Y16" i="4"/>
  <c r="Y25" i="4"/>
  <c r="Y39" i="4"/>
  <c r="Y51" i="4"/>
  <c r="Z51" i="4"/>
  <c r="AA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A47" i="4"/>
  <c r="AA46" i="4"/>
  <c r="AA45" i="4"/>
  <c r="AA44" i="4"/>
  <c r="AA43" i="4"/>
  <c r="AA42" i="4"/>
  <c r="Z39" i="4"/>
  <c r="AA39" i="4"/>
  <c r="AA38" i="4"/>
  <c r="AA37" i="4"/>
  <c r="AA36" i="4"/>
  <c r="AA35" i="4"/>
  <c r="AA34" i="4"/>
  <c r="AA28" i="4"/>
  <c r="AA29" i="4"/>
  <c r="AA30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19" i="4"/>
  <c r="AA20" i="4"/>
  <c r="AA21" i="4"/>
  <c r="AA22" i="4"/>
  <c r="AA23" i="4"/>
  <c r="AA24" i="4"/>
  <c r="AA25" i="4"/>
  <c r="Z25" i="4"/>
  <c r="AA10" i="4"/>
  <c r="AA11" i="4"/>
  <c r="AA12" i="4"/>
  <c r="AA13" i="4"/>
  <c r="AA14" i="4"/>
  <c r="AA15" i="4"/>
  <c r="AA16" i="4"/>
  <c r="Z16" i="4"/>
  <c r="AA7" i="4"/>
  <c r="AA4" i="4"/>
</calcChain>
</file>

<file path=xl/sharedStrings.xml><?xml version="1.0" encoding="utf-8"?>
<sst xmlns="http://schemas.openxmlformats.org/spreadsheetml/2006/main" count="117" uniqueCount="53">
  <si>
    <t>Publication on: 08/02/2023 14:08:20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</si>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</sst>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1257</c:v>
                </c:pt>
                <c:pt idx="1">
                  <c:v>1257</c:v>
                </c:pt>
                <c:pt idx="2">
                  <c:v>1257</c:v>
                </c:pt>
                <c:pt idx="3">
                  <c:v>1257</c:v>
                </c:pt>
                <c:pt idx="4">
                  <c:v>1257</c:v>
                </c:pt>
                <c:pt idx="5">
                  <c:v>1257</c:v>
                </c:pt>
                <c:pt idx="6">
                  <c:v>1267</c:v>
                </c:pt>
                <c:pt idx="7">
                  <c:v>1347</c:v>
                </c:pt>
                <c:pt idx="8">
                  <c:v>1436</c:v>
                </c:pt>
                <c:pt idx="9">
                  <c:v>1472</c:v>
                </c:pt>
                <c:pt idx="10">
                  <c:v>1416</c:v>
                </c:pt>
                <c:pt idx="11">
                  <c:v>1322</c:v>
                </c:pt>
                <c:pt idx="12">
                  <c:v>1322</c:v>
                </c:pt>
                <c:pt idx="13">
                  <c:v>1369</c:v>
                </c:pt>
                <c:pt idx="14">
                  <c:v>1462</c:v>
                </c:pt>
                <c:pt idx="15">
                  <c:v>1575</c:v>
                </c:pt>
                <c:pt idx="16">
                  <c:v>1585</c:v>
                </c:pt>
                <c:pt idx="17">
                  <c:v>1572</c:v>
                </c:pt>
                <c:pt idx="18">
                  <c:v>1482</c:v>
                </c:pt>
                <c:pt idx="19">
                  <c:v>1477</c:v>
                </c:pt>
                <c:pt idx="20">
                  <c:v>1494</c:v>
                </c:pt>
                <c:pt idx="21">
                  <c:v>1469</c:v>
                </c:pt>
                <c:pt idx="22">
                  <c:v>1479</c:v>
                </c:pt>
                <c:pt idx="23">
                  <c:v>1479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82-4B96-83CE-B82EF46B5C2E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112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124</c:v>
                </c:pt>
                <c:pt idx="8">
                  <c:v>169</c:v>
                </c:pt>
                <c:pt idx="9">
                  <c:v>191</c:v>
                </c:pt>
                <c:pt idx="10">
                  <c:v>204</c:v>
                </c:pt>
                <c:pt idx="11">
                  <c:v>207</c:v>
                </c:pt>
                <c:pt idx="12">
                  <c:v>209</c:v>
                </c:pt>
                <c:pt idx="13">
                  <c:v>199</c:v>
                </c:pt>
                <c:pt idx="14">
                  <c:v>203</c:v>
                </c:pt>
                <c:pt idx="15">
                  <c:v>210</c:v>
                </c:pt>
                <c:pt idx="16">
                  <c:v>230</c:v>
                </c:pt>
                <c:pt idx="17">
                  <c:v>261</c:v>
                </c:pt>
                <c:pt idx="18">
                  <c:v>269</c:v>
                </c:pt>
                <c:pt idx="19">
                  <c:v>264</c:v>
                </c:pt>
                <c:pt idx="20">
                  <c:v>233</c:v>
                </c:pt>
                <c:pt idx="21">
                  <c:v>188</c:v>
                </c:pt>
                <c:pt idx="22">
                  <c:v>140</c:v>
                </c:pt>
                <c:pt idx="23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82-4B96-83CE-B82EF46B5C2E}"/>
            </c:ext>
          </c:extLst>
        </c:ser>
        <c:ser>
          <c:idx val="1"/>
          <c:order val="2"/>
          <c:tx>
            <c:v>GAS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772.9</c:v>
                </c:pt>
                <c:pt idx="1">
                  <c:v>590.9</c:v>
                </c:pt>
                <c:pt idx="2">
                  <c:v>590.9</c:v>
                </c:pt>
                <c:pt idx="3">
                  <c:v>590.9</c:v>
                </c:pt>
                <c:pt idx="4">
                  <c:v>590.9</c:v>
                </c:pt>
                <c:pt idx="5">
                  <c:v>822.9</c:v>
                </c:pt>
                <c:pt idx="6">
                  <c:v>1425.2139999999999</c:v>
                </c:pt>
                <c:pt idx="7">
                  <c:v>1950.9459999999999</c:v>
                </c:pt>
                <c:pt idx="8">
                  <c:v>1700.7060000000001</c:v>
                </c:pt>
                <c:pt idx="9">
                  <c:v>1337.509</c:v>
                </c:pt>
                <c:pt idx="10">
                  <c:v>1222.9000000000001</c:v>
                </c:pt>
                <c:pt idx="11">
                  <c:v>1236.8400000000001</c:v>
                </c:pt>
                <c:pt idx="12">
                  <c:v>1234.1860000000001</c:v>
                </c:pt>
                <c:pt idx="13">
                  <c:v>1239.4879999999998</c:v>
                </c:pt>
                <c:pt idx="14">
                  <c:v>1304.6950000000002</c:v>
                </c:pt>
                <c:pt idx="15">
                  <c:v>1630.4390000000001</c:v>
                </c:pt>
                <c:pt idx="16">
                  <c:v>2118.3779999999997</c:v>
                </c:pt>
                <c:pt idx="17">
                  <c:v>2800.4059999999999</c:v>
                </c:pt>
                <c:pt idx="18">
                  <c:v>2800.2820000000002</c:v>
                </c:pt>
                <c:pt idx="19">
                  <c:v>2800.5309999999999</c:v>
                </c:pt>
                <c:pt idx="20">
                  <c:v>2628.0969999999998</c:v>
                </c:pt>
                <c:pt idx="21">
                  <c:v>1811.8430000000001</c:v>
                </c:pt>
                <c:pt idx="22">
                  <c:v>1628.201</c:v>
                </c:pt>
                <c:pt idx="23">
                  <c:v>1277.375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82-4B96-83CE-B82EF46B5C2E}"/>
            </c:ext>
          </c:extLst>
        </c:ser>
        <c:ser>
          <c:idx val="4"/>
          <c:order val="3"/>
          <c:tx>
            <c:v>Imports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1058.7</c:v>
                </c:pt>
                <c:pt idx="1">
                  <c:v>1105</c:v>
                </c:pt>
                <c:pt idx="2">
                  <c:v>928.2</c:v>
                </c:pt>
                <c:pt idx="3">
                  <c:v>794</c:v>
                </c:pt>
                <c:pt idx="4">
                  <c:v>930.4</c:v>
                </c:pt>
                <c:pt idx="5">
                  <c:v>1104.4000000000001</c:v>
                </c:pt>
                <c:pt idx="6">
                  <c:v>1037.5</c:v>
                </c:pt>
                <c:pt idx="7">
                  <c:v>727.8</c:v>
                </c:pt>
                <c:pt idx="8">
                  <c:v>674.5</c:v>
                </c:pt>
                <c:pt idx="9">
                  <c:v>804.2</c:v>
                </c:pt>
                <c:pt idx="10">
                  <c:v>747.5</c:v>
                </c:pt>
                <c:pt idx="11">
                  <c:v>840.1</c:v>
                </c:pt>
                <c:pt idx="12">
                  <c:v>796.2</c:v>
                </c:pt>
                <c:pt idx="13">
                  <c:v>714.4</c:v>
                </c:pt>
                <c:pt idx="14">
                  <c:v>1018</c:v>
                </c:pt>
                <c:pt idx="15">
                  <c:v>1155</c:v>
                </c:pt>
                <c:pt idx="16">
                  <c:v>944</c:v>
                </c:pt>
                <c:pt idx="17">
                  <c:v>1036</c:v>
                </c:pt>
                <c:pt idx="18">
                  <c:v>510.99799999999999</c:v>
                </c:pt>
                <c:pt idx="19">
                  <c:v>545</c:v>
                </c:pt>
                <c:pt idx="20">
                  <c:v>597.6</c:v>
                </c:pt>
                <c:pt idx="21">
                  <c:v>1247</c:v>
                </c:pt>
                <c:pt idx="22">
                  <c:v>1160</c:v>
                </c:pt>
                <c:pt idx="23">
                  <c:v>1161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82-4B96-83CE-B82EF46B5C2E}"/>
            </c:ext>
          </c:extLst>
        </c:ser>
        <c:ser>
          <c:idx val="3"/>
          <c:order val="4"/>
          <c:tx>
            <c:v>Renewables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2169.3640000000005</c:v>
                </c:pt>
                <c:pt idx="1">
                  <c:v>2191.5309999999999</c:v>
                </c:pt>
                <c:pt idx="2">
                  <c:v>2217.5380000000005</c:v>
                </c:pt>
                <c:pt idx="3">
                  <c:v>2237.7349999999992</c:v>
                </c:pt>
                <c:pt idx="4">
                  <c:v>2250.2760000000003</c:v>
                </c:pt>
                <c:pt idx="5">
                  <c:v>2244.5059999999994</c:v>
                </c:pt>
                <c:pt idx="6">
                  <c:v>2280.1069999999991</c:v>
                </c:pt>
                <c:pt idx="7">
                  <c:v>2647.1010000000001</c:v>
                </c:pt>
                <c:pt idx="8">
                  <c:v>3187.6929999999998</c:v>
                </c:pt>
                <c:pt idx="9">
                  <c:v>3774.0680000000007</c:v>
                </c:pt>
                <c:pt idx="10">
                  <c:v>4077.8179999999988</c:v>
                </c:pt>
                <c:pt idx="11">
                  <c:v>4161.0610000000006</c:v>
                </c:pt>
                <c:pt idx="12">
                  <c:v>4080.6049999999987</c:v>
                </c:pt>
                <c:pt idx="13">
                  <c:v>3844.0009999999997</c:v>
                </c:pt>
                <c:pt idx="14">
                  <c:v>3402.4519999999998</c:v>
                </c:pt>
                <c:pt idx="15">
                  <c:v>2891.505999999998</c:v>
                </c:pt>
                <c:pt idx="16">
                  <c:v>2312.3620000000005</c:v>
                </c:pt>
                <c:pt idx="17">
                  <c:v>2180.6539999999995</c:v>
                </c:pt>
                <c:pt idx="18">
                  <c:v>2185.6989999999992</c:v>
                </c:pt>
                <c:pt idx="19">
                  <c:v>2167.9330000000004</c:v>
                </c:pt>
                <c:pt idx="20">
                  <c:v>2149.8000000000002</c:v>
                </c:pt>
                <c:pt idx="21">
                  <c:v>2132.9260000000004</c:v>
                </c:pt>
                <c:pt idx="22">
                  <c:v>2087.4670000000006</c:v>
                </c:pt>
                <c:pt idx="23">
                  <c:v>2064.6839999999997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82-4B96-83CE-B82EF46B5C2E}"/>
            </c:ext>
          </c:extLst>
        </c:ser>
        <c:ser>
          <c:idx val="7"/>
          <c:order val="5"/>
          <c:tx>
            <c:v>CRETE Renewables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120</c:v>
                </c:pt>
                <c:pt idx="4">
                  <c:v>120</c:v>
                </c:pt>
                <c:pt idx="5">
                  <c:v>121</c:v>
                </c:pt>
                <c:pt idx="6">
                  <c:v>122</c:v>
                </c:pt>
                <c:pt idx="7">
                  <c:v>130</c:v>
                </c:pt>
                <c:pt idx="8">
                  <c:v>139</c:v>
                </c:pt>
                <c:pt idx="9">
                  <c:v>144</c:v>
                </c:pt>
                <c:pt idx="10">
                  <c:v>144</c:v>
                </c:pt>
                <c:pt idx="11">
                  <c:v>143</c:v>
                </c:pt>
                <c:pt idx="12">
                  <c:v>142</c:v>
                </c:pt>
                <c:pt idx="13">
                  <c:v>138</c:v>
                </c:pt>
                <c:pt idx="14">
                  <c:v>131</c:v>
                </c:pt>
                <c:pt idx="15">
                  <c:v>118</c:v>
                </c:pt>
                <c:pt idx="16">
                  <c:v>107</c:v>
                </c:pt>
                <c:pt idx="17">
                  <c:v>101</c:v>
                </c:pt>
                <c:pt idx="18">
                  <c:v>97</c:v>
                </c:pt>
                <c:pt idx="19">
                  <c:v>91</c:v>
                </c:pt>
                <c:pt idx="20">
                  <c:v>84</c:v>
                </c:pt>
                <c:pt idx="21">
                  <c:v>78</c:v>
                </c:pt>
                <c:pt idx="22">
                  <c:v>73</c:v>
                </c:pt>
                <c:pt idx="23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82-4B96-83CE-B82EF46B5C2E}"/>
            </c:ext>
          </c:extLst>
        </c:ser>
        <c:ser>
          <c:idx val="2"/>
          <c:order val="6"/>
          <c:tx>
            <c:v>Hydro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211</c:v>
                </c:pt>
                <c:pt idx="6">
                  <c:v>526</c:v>
                </c:pt>
                <c:pt idx="7">
                  <c:v>526</c:v>
                </c:pt>
                <c:pt idx="8">
                  <c:v>542</c:v>
                </c:pt>
                <c:pt idx="9">
                  <c:v>404</c:v>
                </c:pt>
                <c:pt idx="10">
                  <c:v>324</c:v>
                </c:pt>
                <c:pt idx="11">
                  <c:v>298</c:v>
                </c:pt>
                <c:pt idx="12">
                  <c:v>298</c:v>
                </c:pt>
                <c:pt idx="13">
                  <c:v>270</c:v>
                </c:pt>
                <c:pt idx="14">
                  <c:v>270</c:v>
                </c:pt>
                <c:pt idx="15">
                  <c:v>270</c:v>
                </c:pt>
                <c:pt idx="16">
                  <c:v>580</c:v>
                </c:pt>
                <c:pt idx="17">
                  <c:v>842</c:v>
                </c:pt>
                <c:pt idx="18">
                  <c:v>1087</c:v>
                </c:pt>
                <c:pt idx="19">
                  <c:v>973</c:v>
                </c:pt>
                <c:pt idx="20">
                  <c:v>857</c:v>
                </c:pt>
                <c:pt idx="21">
                  <c:v>426</c:v>
                </c:pt>
                <c:pt idx="22">
                  <c:v>246</c:v>
                </c:pt>
                <c:pt idx="23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82-4B96-83CE-B82EF46B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800264"/>
        <c:axId val="477800656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5530.9520000000011</c:v>
                </c:pt>
                <c:pt idx="1">
                  <c:v>5411.4309999999996</c:v>
                </c:pt>
                <c:pt idx="2">
                  <c:v>5260.6220000000003</c:v>
                </c:pt>
                <c:pt idx="3">
                  <c:v>5145.607</c:v>
                </c:pt>
                <c:pt idx="4">
                  <c:v>5294.5609999999988</c:v>
                </c:pt>
                <c:pt idx="5">
                  <c:v>5866.8050000000012</c:v>
                </c:pt>
                <c:pt idx="6">
                  <c:v>6763.8400000000029</c:v>
                </c:pt>
                <c:pt idx="7">
                  <c:v>7452.8909999999978</c:v>
                </c:pt>
                <c:pt idx="8">
                  <c:v>7848.9210000000012</c:v>
                </c:pt>
                <c:pt idx="9">
                  <c:v>8126.7919999999986</c:v>
                </c:pt>
                <c:pt idx="10">
                  <c:v>8136.2029999999995</c:v>
                </c:pt>
                <c:pt idx="11">
                  <c:v>8207.9770000000008</c:v>
                </c:pt>
                <c:pt idx="12">
                  <c:v>8081.9989999999998</c:v>
                </c:pt>
                <c:pt idx="13">
                  <c:v>7773.89</c:v>
                </c:pt>
                <c:pt idx="14">
                  <c:v>7791.1949999999988</c:v>
                </c:pt>
                <c:pt idx="15">
                  <c:v>7849.93</c:v>
                </c:pt>
                <c:pt idx="16">
                  <c:v>7876.7679999999991</c:v>
                </c:pt>
                <c:pt idx="17">
                  <c:v>8793.06</c:v>
                </c:pt>
                <c:pt idx="18">
                  <c:v>8431.9920000000002</c:v>
                </c:pt>
                <c:pt idx="19">
                  <c:v>8318.4829999999984</c:v>
                </c:pt>
                <c:pt idx="20">
                  <c:v>8043.5200000000023</c:v>
                </c:pt>
                <c:pt idx="21">
                  <c:v>7352.7690000000011</c:v>
                </c:pt>
                <c:pt idx="22">
                  <c:v>6813.6679999999997</c:v>
                </c:pt>
                <c:pt idx="23">
                  <c:v>6237.059000000002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482-4B96-83CE-B82EF46B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800264"/>
        <c:axId val="477800656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120.67</c:v>
                </c:pt>
                <c:pt idx="1">
                  <c:v>133.15</c:v>
                </c:pt>
                <c:pt idx="2">
                  <c:v>123.55</c:v>
                </c:pt>
                <c:pt idx="3">
                  <c:v>122.52</c:v>
                </c:pt>
                <c:pt idx="4">
                  <c:v>127.21</c:v>
                </c:pt>
                <c:pt idx="5">
                  <c:v>140.66999999999999</c:v>
                </c:pt>
                <c:pt idx="6">
                  <c:v>163.28</c:v>
                </c:pt>
                <c:pt idx="7">
                  <c:v>186.6</c:v>
                </c:pt>
                <c:pt idx="8">
                  <c:v>170.9</c:v>
                </c:pt>
                <c:pt idx="9">
                  <c:v>158.47999999999999</c:v>
                </c:pt>
                <c:pt idx="10">
                  <c:v>134.65</c:v>
                </c:pt>
                <c:pt idx="11">
                  <c:v>136.88</c:v>
                </c:pt>
                <c:pt idx="12">
                  <c:v>136.5</c:v>
                </c:pt>
                <c:pt idx="13">
                  <c:v>137.26</c:v>
                </c:pt>
                <c:pt idx="14">
                  <c:v>145.49</c:v>
                </c:pt>
                <c:pt idx="15">
                  <c:v>163.99</c:v>
                </c:pt>
                <c:pt idx="16">
                  <c:v>171.51</c:v>
                </c:pt>
                <c:pt idx="17">
                  <c:v>231.27</c:v>
                </c:pt>
                <c:pt idx="18">
                  <c:v>225</c:v>
                </c:pt>
                <c:pt idx="19">
                  <c:v>237.59</c:v>
                </c:pt>
                <c:pt idx="20">
                  <c:v>184.27</c:v>
                </c:pt>
                <c:pt idx="21">
                  <c:v>155</c:v>
                </c:pt>
                <c:pt idx="22">
                  <c:v>159</c:v>
                </c:pt>
                <c:pt idx="23">
                  <c:v>159.4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482-4B96-83CE-B82EF46B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801440"/>
        <c:axId val="477801048"/>
      </c:lineChart>
      <c:catAx>
        <c:axId val="477800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477800656"/>
        <c:crosses val="autoZero"/>
        <c:auto val="1"/>
        <c:lblAlgn val="ctr"/>
        <c:lblOffset val="100"/>
        <c:noMultiLvlLbl val="0"/>
      </c:catAx>
      <c:valAx>
        <c:axId val="4778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477800264"/>
        <c:crosses val="autoZero"/>
        <c:crossBetween val="between"/>
      </c:valAx>
      <c:valAx>
        <c:axId val="477801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477801440"/>
        <c:crosses val="max"/>
        <c:crossBetween val="between"/>
      </c:valAx>
      <c:catAx>
        <c:axId val="477801440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477801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44966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5530.963999999999</v>
      </c>
      <c r="C4" s="18">
        <v>5411.4309999999996</v>
      </c>
      <c r="D4" s="18">
        <v>5260.6379999999981</v>
      </c>
      <c r="E4" s="18">
        <v>5145.6350000000002</v>
      </c>
      <c r="F4" s="18">
        <v>5294.5759999999991</v>
      </c>
      <c r="G4" s="18">
        <v>5866.8059999999996</v>
      </c>
      <c r="H4" s="18">
        <v>6763.8209999999999</v>
      </c>
      <c r="I4" s="18">
        <v>7452.846999999997</v>
      </c>
      <c r="J4" s="18">
        <v>7848.8990000000022</v>
      </c>
      <c r="K4" s="18">
        <v>8126.777</v>
      </c>
      <c r="L4" s="18">
        <v>8136.2180000000008</v>
      </c>
      <c r="M4" s="18">
        <v>8208.001000000002</v>
      </c>
      <c r="N4" s="18">
        <v>8081.9910000000009</v>
      </c>
      <c r="O4" s="18">
        <v>7773.8890000000019</v>
      </c>
      <c r="P4" s="18">
        <v>7791.1469999999981</v>
      </c>
      <c r="Q4" s="18">
        <v>7849.9450000000015</v>
      </c>
      <c r="R4" s="18">
        <v>7876.74</v>
      </c>
      <c r="S4" s="18">
        <v>8793.0600000000013</v>
      </c>
      <c r="T4" s="18">
        <v>8431.9789999999994</v>
      </c>
      <c r="U4" s="18">
        <v>8318.4639999999999</v>
      </c>
      <c r="V4" s="18">
        <v>8043.4970000000003</v>
      </c>
      <c r="W4" s="18">
        <v>7352.7689999999993</v>
      </c>
      <c r="X4" s="18">
        <v>6813.6679999999988</v>
      </c>
      <c r="Y4" s="18">
        <v>6237.0589999999993</v>
      </c>
      <c r="Z4" s="19"/>
      <c r="AA4" s="20">
        <f>SUM(B4:Z4)</f>
        <v>172410.82100000003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120.67</v>
      </c>
      <c r="C7" s="28">
        <v>133.15</v>
      </c>
      <c r="D7" s="28">
        <v>123.55</v>
      </c>
      <c r="E7" s="28">
        <v>122.52</v>
      </c>
      <c r="F7" s="28">
        <v>127.21</v>
      </c>
      <c r="G7" s="28">
        <v>140.66999999999999</v>
      </c>
      <c r="H7" s="28">
        <v>163.28</v>
      </c>
      <c r="I7" s="28">
        <v>186.6</v>
      </c>
      <c r="J7" s="28">
        <v>170.9</v>
      </c>
      <c r="K7" s="28">
        <v>158.47999999999999</v>
      </c>
      <c r="L7" s="28">
        <v>134.65</v>
      </c>
      <c r="M7" s="28">
        <v>136.88</v>
      </c>
      <c r="N7" s="28">
        <v>136.5</v>
      </c>
      <c r="O7" s="28">
        <v>137.26</v>
      </c>
      <c r="P7" s="28">
        <v>145.49</v>
      </c>
      <c r="Q7" s="28">
        <v>163.99</v>
      </c>
      <c r="R7" s="28">
        <v>171.51</v>
      </c>
      <c r="S7" s="28">
        <v>231.27</v>
      </c>
      <c r="T7" s="28">
        <v>225</v>
      </c>
      <c r="U7" s="28">
        <v>237.59</v>
      </c>
      <c r="V7" s="28">
        <v>184.27</v>
      </c>
      <c r="W7" s="28">
        <v>155</v>
      </c>
      <c r="X7" s="28">
        <v>159</v>
      </c>
      <c r="Y7" s="28">
        <v>159.4</v>
      </c>
      <c r="Z7" s="29"/>
      <c r="AA7" s="30">
        <f>IF(SUM(B7:Z7)&lt;&gt;0,AVERAGEIF(B7:Z7,"&lt;&gt;"""),"")</f>
        <v>159.36833333333337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1257</v>
      </c>
      <c r="C10" s="42">
        <v>1257</v>
      </c>
      <c r="D10" s="42">
        <v>1257</v>
      </c>
      <c r="E10" s="42">
        <v>1257</v>
      </c>
      <c r="F10" s="42">
        <v>1257</v>
      </c>
      <c r="G10" s="42">
        <v>1257</v>
      </c>
      <c r="H10" s="42">
        <v>1267</v>
      </c>
      <c r="I10" s="42">
        <v>1347</v>
      </c>
      <c r="J10" s="42">
        <v>1436</v>
      </c>
      <c r="K10" s="42">
        <v>1472</v>
      </c>
      <c r="L10" s="42">
        <v>1416</v>
      </c>
      <c r="M10" s="42">
        <v>1322</v>
      </c>
      <c r="N10" s="42">
        <v>1322</v>
      </c>
      <c r="O10" s="42">
        <v>1369</v>
      </c>
      <c r="P10" s="42">
        <v>1462</v>
      </c>
      <c r="Q10" s="42">
        <v>1575</v>
      </c>
      <c r="R10" s="42">
        <v>1585</v>
      </c>
      <c r="S10" s="42">
        <v>1572</v>
      </c>
      <c r="T10" s="42">
        <v>1482</v>
      </c>
      <c r="U10" s="42">
        <v>1477</v>
      </c>
      <c r="V10" s="42">
        <v>1494</v>
      </c>
      <c r="W10" s="42">
        <v>1469</v>
      </c>
      <c r="X10" s="42">
        <v>1479</v>
      </c>
      <c r="Y10" s="42">
        <v>1479</v>
      </c>
      <c r="Z10" s="43"/>
      <c r="AA10" s="44">
        <f t="shared" ref="AA10:AA15" si="0">SUM(B10:Z10)</f>
        <v>33567</v>
      </c>
    </row>
    <row r="11" spans="1:27" ht="24.95" customHeight="1" x14ac:dyDescent="0.2">
      <c r="A11" s="45" t="s">
        <v>7</v>
      </c>
      <c r="B11" s="46">
        <v>112</v>
      </c>
      <c r="C11" s="47">
        <v>106</v>
      </c>
      <c r="D11" s="47">
        <v>106</v>
      </c>
      <c r="E11" s="47">
        <v>106</v>
      </c>
      <c r="F11" s="47">
        <v>106</v>
      </c>
      <c r="G11" s="47">
        <v>106</v>
      </c>
      <c r="H11" s="47">
        <v>106</v>
      </c>
      <c r="I11" s="47">
        <v>124</v>
      </c>
      <c r="J11" s="47">
        <v>169</v>
      </c>
      <c r="K11" s="47">
        <v>191</v>
      </c>
      <c r="L11" s="47">
        <v>204</v>
      </c>
      <c r="M11" s="47">
        <v>207</v>
      </c>
      <c r="N11" s="47">
        <v>209</v>
      </c>
      <c r="O11" s="47">
        <v>199</v>
      </c>
      <c r="P11" s="47">
        <v>203</v>
      </c>
      <c r="Q11" s="47">
        <v>210</v>
      </c>
      <c r="R11" s="47">
        <v>230</v>
      </c>
      <c r="S11" s="47">
        <v>261</v>
      </c>
      <c r="T11" s="47">
        <v>269</v>
      </c>
      <c r="U11" s="47">
        <v>264</v>
      </c>
      <c r="V11" s="47">
        <v>233</v>
      </c>
      <c r="W11" s="47">
        <v>188</v>
      </c>
      <c r="X11" s="47">
        <v>140</v>
      </c>
      <c r="Y11" s="47">
        <v>106</v>
      </c>
      <c r="Z11" s="48"/>
      <c r="AA11" s="49">
        <f t="shared" si="0"/>
        <v>4155</v>
      </c>
    </row>
    <row r="12" spans="1:27" ht="24.95" customHeight="1" x14ac:dyDescent="0.2">
      <c r="A12" s="50" t="s">
        <v>8</v>
      </c>
      <c r="B12" s="51">
        <v>772.9</v>
      </c>
      <c r="C12" s="52">
        <v>590.9</v>
      </c>
      <c r="D12" s="52">
        <v>590.9</v>
      </c>
      <c r="E12" s="52">
        <v>590.9</v>
      </c>
      <c r="F12" s="52">
        <v>590.9</v>
      </c>
      <c r="G12" s="52">
        <v>822.9</v>
      </c>
      <c r="H12" s="52">
        <v>1425.2139999999999</v>
      </c>
      <c r="I12" s="52">
        <v>1950.9459999999999</v>
      </c>
      <c r="J12" s="52">
        <v>1700.7060000000001</v>
      </c>
      <c r="K12" s="52">
        <v>1337.509</v>
      </c>
      <c r="L12" s="52">
        <v>1222.9000000000001</v>
      </c>
      <c r="M12" s="52">
        <v>1236.8400000000001</v>
      </c>
      <c r="N12" s="52">
        <v>1234.1860000000001</v>
      </c>
      <c r="O12" s="52">
        <v>1239.4879999999998</v>
      </c>
      <c r="P12" s="52">
        <v>1304.6950000000002</v>
      </c>
      <c r="Q12" s="52">
        <v>1630.4390000000001</v>
      </c>
      <c r="R12" s="52">
        <v>2118.3779999999997</v>
      </c>
      <c r="S12" s="52">
        <v>2800.4059999999999</v>
      </c>
      <c r="T12" s="52">
        <v>2800.2820000000002</v>
      </c>
      <c r="U12" s="52">
        <v>2800.5309999999999</v>
      </c>
      <c r="V12" s="52">
        <v>2628.0969999999998</v>
      </c>
      <c r="W12" s="52">
        <v>1811.8430000000001</v>
      </c>
      <c r="X12" s="52">
        <v>1628.201</v>
      </c>
      <c r="Y12" s="52">
        <v>1277.375</v>
      </c>
      <c r="Z12" s="53"/>
      <c r="AA12" s="54">
        <f t="shared" si="0"/>
        <v>36107.435999999994</v>
      </c>
    </row>
    <row r="13" spans="1:27" ht="24.95" customHeight="1" x14ac:dyDescent="0.2">
      <c r="A13" s="50" t="s">
        <v>9</v>
      </c>
      <c r="B13" s="51">
        <v>40</v>
      </c>
      <c r="C13" s="52">
        <v>40</v>
      </c>
      <c r="D13" s="52">
        <v>40</v>
      </c>
      <c r="E13" s="52">
        <v>40</v>
      </c>
      <c r="F13" s="52">
        <v>40</v>
      </c>
      <c r="G13" s="52">
        <v>211</v>
      </c>
      <c r="H13" s="52">
        <v>526</v>
      </c>
      <c r="I13" s="52">
        <v>526</v>
      </c>
      <c r="J13" s="52">
        <v>542</v>
      </c>
      <c r="K13" s="52">
        <v>404</v>
      </c>
      <c r="L13" s="52">
        <v>324</v>
      </c>
      <c r="M13" s="52">
        <v>298</v>
      </c>
      <c r="N13" s="52">
        <v>298</v>
      </c>
      <c r="O13" s="52">
        <v>270</v>
      </c>
      <c r="P13" s="52">
        <v>270</v>
      </c>
      <c r="Q13" s="52">
        <v>270</v>
      </c>
      <c r="R13" s="52">
        <v>580</v>
      </c>
      <c r="S13" s="52">
        <v>842</v>
      </c>
      <c r="T13" s="52">
        <v>1087</v>
      </c>
      <c r="U13" s="52">
        <v>973</v>
      </c>
      <c r="V13" s="52">
        <v>857</v>
      </c>
      <c r="W13" s="52">
        <v>426</v>
      </c>
      <c r="X13" s="52">
        <v>246</v>
      </c>
      <c r="Y13" s="52">
        <v>80</v>
      </c>
      <c r="Z13" s="53"/>
      <c r="AA13" s="54">
        <f t="shared" si="0"/>
        <v>9230</v>
      </c>
    </row>
    <row r="14" spans="1:27" ht="24.95" customHeight="1" x14ac:dyDescent="0.2">
      <c r="A14" s="55" t="s">
        <v>10</v>
      </c>
      <c r="B14" s="56">
        <v>2169.3640000000005</v>
      </c>
      <c r="C14" s="57">
        <v>2191.5309999999999</v>
      </c>
      <c r="D14" s="57">
        <v>2217.5380000000005</v>
      </c>
      <c r="E14" s="57">
        <v>2237.7349999999992</v>
      </c>
      <c r="F14" s="57">
        <v>2250.2760000000003</v>
      </c>
      <c r="G14" s="57">
        <v>2244.5059999999994</v>
      </c>
      <c r="H14" s="57">
        <v>2280.1069999999991</v>
      </c>
      <c r="I14" s="57">
        <v>2647.1010000000001</v>
      </c>
      <c r="J14" s="57">
        <v>3187.6929999999998</v>
      </c>
      <c r="K14" s="57">
        <v>3774.0680000000007</v>
      </c>
      <c r="L14" s="57">
        <v>4077.8179999999988</v>
      </c>
      <c r="M14" s="57">
        <v>4161.0610000000006</v>
      </c>
      <c r="N14" s="57">
        <v>4080.6049999999987</v>
      </c>
      <c r="O14" s="57">
        <v>3844.0009999999997</v>
      </c>
      <c r="P14" s="57">
        <v>3402.4519999999998</v>
      </c>
      <c r="Q14" s="57">
        <v>2891.505999999998</v>
      </c>
      <c r="R14" s="57">
        <v>2312.3620000000005</v>
      </c>
      <c r="S14" s="57">
        <v>2180.6539999999995</v>
      </c>
      <c r="T14" s="57">
        <v>2185.6989999999992</v>
      </c>
      <c r="U14" s="57">
        <v>2167.9330000000004</v>
      </c>
      <c r="V14" s="57">
        <v>2149.8000000000002</v>
      </c>
      <c r="W14" s="57">
        <v>2132.9260000000004</v>
      </c>
      <c r="X14" s="57">
        <v>2087.4670000000006</v>
      </c>
      <c r="Y14" s="57">
        <v>2064.6839999999997</v>
      </c>
      <c r="Z14" s="58"/>
      <c r="AA14" s="59">
        <f t="shared" si="0"/>
        <v>64938.886999999995</v>
      </c>
    </row>
    <row r="15" spans="1:27" ht="24.95" customHeight="1" x14ac:dyDescent="0.2">
      <c r="A15" s="55" t="s">
        <v>11</v>
      </c>
      <c r="B15" s="56">
        <v>121</v>
      </c>
      <c r="C15" s="57">
        <v>121</v>
      </c>
      <c r="D15" s="57">
        <v>121</v>
      </c>
      <c r="E15" s="57">
        <v>120</v>
      </c>
      <c r="F15" s="57">
        <v>120</v>
      </c>
      <c r="G15" s="57">
        <v>121</v>
      </c>
      <c r="H15" s="57">
        <v>122</v>
      </c>
      <c r="I15" s="57">
        <v>130</v>
      </c>
      <c r="J15" s="57">
        <v>139</v>
      </c>
      <c r="K15" s="57">
        <v>144</v>
      </c>
      <c r="L15" s="57">
        <v>144</v>
      </c>
      <c r="M15" s="57">
        <v>143</v>
      </c>
      <c r="N15" s="57">
        <v>142</v>
      </c>
      <c r="O15" s="57">
        <v>138</v>
      </c>
      <c r="P15" s="57">
        <v>131</v>
      </c>
      <c r="Q15" s="57">
        <v>118</v>
      </c>
      <c r="R15" s="57">
        <v>107</v>
      </c>
      <c r="S15" s="57">
        <v>101</v>
      </c>
      <c r="T15" s="57">
        <v>97</v>
      </c>
      <c r="U15" s="57">
        <v>91</v>
      </c>
      <c r="V15" s="57">
        <v>84</v>
      </c>
      <c r="W15" s="57">
        <v>78</v>
      </c>
      <c r="X15" s="57">
        <v>73</v>
      </c>
      <c r="Y15" s="57">
        <v>69</v>
      </c>
      <c r="Z15" s="58"/>
      <c r="AA15" s="59">
        <f t="shared" si="0"/>
        <v>2775</v>
      </c>
    </row>
    <row r="16" spans="1:27" ht="30" customHeight="1" thickBot="1" x14ac:dyDescent="0.25">
      <c r="A16" s="60" t="s">
        <v>12</v>
      </c>
      <c r="B16" s="61">
        <f>IF(LEN(B$2)&gt;0,SUM(B10:B15),"")</f>
        <v>4472.264000000001</v>
      </c>
      <c r="C16" s="62">
        <f t="shared" ref="C16:Z16" si="1">IF(LEN(C$2)&gt;0,SUM(C10:C15),"")</f>
        <v>4306.4310000000005</v>
      </c>
      <c r="D16" s="62">
        <f t="shared" si="1"/>
        <v>4332.4380000000001</v>
      </c>
      <c r="E16" s="62">
        <f t="shared" si="1"/>
        <v>4351.6349999999993</v>
      </c>
      <c r="F16" s="62">
        <f t="shared" si="1"/>
        <v>4364.1760000000004</v>
      </c>
      <c r="G16" s="62">
        <f t="shared" si="1"/>
        <v>4762.405999999999</v>
      </c>
      <c r="H16" s="62">
        <f t="shared" si="1"/>
        <v>5726.320999999999</v>
      </c>
      <c r="I16" s="62">
        <f t="shared" si="1"/>
        <v>6725.0470000000005</v>
      </c>
      <c r="J16" s="62">
        <f t="shared" si="1"/>
        <v>7174.3989999999994</v>
      </c>
      <c r="K16" s="62">
        <f t="shared" si="1"/>
        <v>7322.5770000000011</v>
      </c>
      <c r="L16" s="62">
        <f t="shared" si="1"/>
        <v>7388.7179999999989</v>
      </c>
      <c r="M16" s="62">
        <f t="shared" si="1"/>
        <v>7367.9010000000007</v>
      </c>
      <c r="N16" s="62">
        <f t="shared" si="1"/>
        <v>7285.7909999999993</v>
      </c>
      <c r="O16" s="62">
        <f t="shared" si="1"/>
        <v>7059.4889999999996</v>
      </c>
      <c r="P16" s="62">
        <f t="shared" si="1"/>
        <v>6773.1469999999999</v>
      </c>
      <c r="Q16" s="62">
        <f t="shared" si="1"/>
        <v>6694.9449999999979</v>
      </c>
      <c r="R16" s="62">
        <f t="shared" si="1"/>
        <v>6932.74</v>
      </c>
      <c r="S16" s="62">
        <f t="shared" si="1"/>
        <v>7757.0599999999995</v>
      </c>
      <c r="T16" s="62">
        <f t="shared" si="1"/>
        <v>7920.9809999999998</v>
      </c>
      <c r="U16" s="62">
        <f t="shared" si="1"/>
        <v>7773.4639999999999</v>
      </c>
      <c r="V16" s="62">
        <f t="shared" si="1"/>
        <v>7445.8969999999999</v>
      </c>
      <c r="W16" s="62">
        <f t="shared" si="1"/>
        <v>6105.7690000000002</v>
      </c>
      <c r="X16" s="62">
        <f t="shared" si="1"/>
        <v>5653.6680000000006</v>
      </c>
      <c r="Y16" s="62">
        <f t="shared" si="1"/>
        <v>5076.0589999999993</v>
      </c>
      <c r="Z16" s="63" t="str">
        <f t="shared" si="1"/>
        <v/>
      </c>
      <c r="AA16" s="64">
        <f>SUM(AA10:AA15)</f>
        <v>150773.32299999997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2507.9</v>
      </c>
      <c r="C28" s="72">
        <v>2511.9</v>
      </c>
      <c r="D28" s="72">
        <v>2524.9</v>
      </c>
      <c r="E28" s="72">
        <v>2536.9</v>
      </c>
      <c r="F28" s="72">
        <v>2537.9</v>
      </c>
      <c r="G28" s="72">
        <v>2712.9</v>
      </c>
      <c r="H28" s="72">
        <v>2996.9</v>
      </c>
      <c r="I28" s="72">
        <v>3221.9</v>
      </c>
      <c r="J28" s="72">
        <v>3736.9</v>
      </c>
      <c r="K28" s="72">
        <v>4022.9</v>
      </c>
      <c r="L28" s="72">
        <v>4090.9</v>
      </c>
      <c r="M28" s="72">
        <v>4057.9</v>
      </c>
      <c r="N28" s="72">
        <v>4018.9</v>
      </c>
      <c r="O28" s="72">
        <v>3889.9</v>
      </c>
      <c r="P28" s="72">
        <v>3749.9</v>
      </c>
      <c r="Q28" s="72">
        <v>3570.9</v>
      </c>
      <c r="R28" s="72">
        <v>3379.9</v>
      </c>
      <c r="S28" s="72">
        <v>3614.9</v>
      </c>
      <c r="T28" s="72">
        <v>3669.9</v>
      </c>
      <c r="U28" s="72">
        <v>3490.9</v>
      </c>
      <c r="V28" s="72">
        <v>3276.9</v>
      </c>
      <c r="W28" s="72">
        <v>2940.9</v>
      </c>
      <c r="X28" s="72">
        <v>2573.9</v>
      </c>
      <c r="Y28" s="72">
        <v>2433.9</v>
      </c>
      <c r="Z28" s="73"/>
      <c r="AA28" s="74">
        <f>SUM(B28:Z28)</f>
        <v>78070.599999999991</v>
      </c>
    </row>
    <row r="29" spans="1:27" ht="24.95" customHeight="1" x14ac:dyDescent="0.2">
      <c r="A29" s="75" t="s">
        <v>23</v>
      </c>
      <c r="B29" s="76">
        <v>759.36400000000003</v>
      </c>
      <c r="C29" s="77">
        <v>776.53099999999995</v>
      </c>
      <c r="D29" s="77">
        <v>797.53800000000001</v>
      </c>
      <c r="E29" s="77">
        <v>822.73500000000001</v>
      </c>
      <c r="F29" s="77">
        <v>839.27599999999995</v>
      </c>
      <c r="G29" s="77">
        <v>900.50599999999997</v>
      </c>
      <c r="H29" s="77">
        <v>1014.421</v>
      </c>
      <c r="I29" s="77">
        <v>1541.1469999999999</v>
      </c>
      <c r="J29" s="77">
        <v>1466.499</v>
      </c>
      <c r="K29" s="77">
        <v>1493.6769999999999</v>
      </c>
      <c r="L29" s="77">
        <v>1626.818</v>
      </c>
      <c r="M29" s="77">
        <v>1639.001</v>
      </c>
      <c r="N29" s="77">
        <v>1574.8910000000001</v>
      </c>
      <c r="O29" s="77">
        <v>1516.5889999999999</v>
      </c>
      <c r="P29" s="77">
        <v>1350.2470000000001</v>
      </c>
      <c r="Q29" s="77">
        <v>1314.0450000000001</v>
      </c>
      <c r="R29" s="77">
        <v>1252.8399999999999</v>
      </c>
      <c r="S29" s="77">
        <v>1559.16</v>
      </c>
      <c r="T29" s="77">
        <v>1593.079</v>
      </c>
      <c r="U29" s="77">
        <v>1598.5640000000001</v>
      </c>
      <c r="V29" s="77">
        <v>1589.9970000000001</v>
      </c>
      <c r="W29" s="77">
        <v>864.86900000000003</v>
      </c>
      <c r="X29" s="77">
        <v>912.76800000000003</v>
      </c>
      <c r="Y29" s="77">
        <v>884.15899999999999</v>
      </c>
      <c r="Z29" s="78"/>
      <c r="AA29" s="79">
        <f>SUM(B29:Z29)</f>
        <v>29688.720999999994</v>
      </c>
    </row>
    <row r="30" spans="1:27" ht="24.95" customHeight="1" x14ac:dyDescent="0.2">
      <c r="A30" s="82" t="s">
        <v>24</v>
      </c>
      <c r="B30" s="80">
        <v>1594</v>
      </c>
      <c r="C30" s="81">
        <v>1412</v>
      </c>
      <c r="D30" s="81">
        <v>1412</v>
      </c>
      <c r="E30" s="81">
        <v>1412</v>
      </c>
      <c r="F30" s="81">
        <v>1412</v>
      </c>
      <c r="G30" s="81">
        <v>1644</v>
      </c>
      <c r="H30" s="81">
        <v>2224</v>
      </c>
      <c r="I30" s="81">
        <v>2354</v>
      </c>
      <c r="J30" s="81">
        <v>2354</v>
      </c>
      <c r="K30" s="81">
        <v>2144</v>
      </c>
      <c r="L30" s="81">
        <v>2044</v>
      </c>
      <c r="M30" s="81">
        <v>2044</v>
      </c>
      <c r="N30" s="81">
        <v>2044</v>
      </c>
      <c r="O30" s="81">
        <v>2044</v>
      </c>
      <c r="P30" s="81">
        <v>2084</v>
      </c>
      <c r="Q30" s="81">
        <v>2254</v>
      </c>
      <c r="R30" s="81">
        <v>2744</v>
      </c>
      <c r="S30" s="81">
        <v>3119</v>
      </c>
      <c r="T30" s="81">
        <v>3169</v>
      </c>
      <c r="U30" s="81">
        <v>3229</v>
      </c>
      <c r="V30" s="81">
        <v>3116</v>
      </c>
      <c r="W30" s="81">
        <v>2836</v>
      </c>
      <c r="X30" s="81">
        <v>2616</v>
      </c>
      <c r="Y30" s="81">
        <v>2208</v>
      </c>
      <c r="Z30" s="83"/>
      <c r="AA30" s="84">
        <f>SUM(B30:Z30)</f>
        <v>53513</v>
      </c>
    </row>
    <row r="31" spans="1:27" ht="30" customHeight="1" thickBot="1" x14ac:dyDescent="0.25">
      <c r="A31" s="60" t="s">
        <v>25</v>
      </c>
      <c r="B31" s="61">
        <f>IF(LEN(B$2)&gt;0,SUM(B28:B30),"")</f>
        <v>4861.2640000000001</v>
      </c>
      <c r="C31" s="62">
        <f t="shared" ref="C31:Z31" si="4">IF(LEN(C$2)&gt;0,SUM(C28:C30),"")</f>
        <v>4700.4310000000005</v>
      </c>
      <c r="D31" s="62">
        <f t="shared" si="4"/>
        <v>4734.4380000000001</v>
      </c>
      <c r="E31" s="62">
        <f t="shared" si="4"/>
        <v>4771.6350000000002</v>
      </c>
      <c r="F31" s="62">
        <f t="shared" si="4"/>
        <v>4789.1759999999995</v>
      </c>
      <c r="G31" s="62">
        <f t="shared" si="4"/>
        <v>5257.4059999999999</v>
      </c>
      <c r="H31" s="62">
        <f t="shared" si="4"/>
        <v>6235.3209999999999</v>
      </c>
      <c r="I31" s="62">
        <f t="shared" si="4"/>
        <v>7117.0470000000005</v>
      </c>
      <c r="J31" s="62">
        <f t="shared" si="4"/>
        <v>7557.3990000000003</v>
      </c>
      <c r="K31" s="62">
        <f t="shared" si="4"/>
        <v>7660.5770000000002</v>
      </c>
      <c r="L31" s="62">
        <f t="shared" si="4"/>
        <v>7761.7179999999998</v>
      </c>
      <c r="M31" s="62">
        <f t="shared" si="4"/>
        <v>7740.9009999999998</v>
      </c>
      <c r="N31" s="62">
        <f t="shared" si="4"/>
        <v>7637.7910000000002</v>
      </c>
      <c r="O31" s="62">
        <f t="shared" si="4"/>
        <v>7450.4889999999996</v>
      </c>
      <c r="P31" s="62">
        <f t="shared" si="4"/>
        <v>7184.1469999999999</v>
      </c>
      <c r="Q31" s="62">
        <f t="shared" si="4"/>
        <v>7138.9449999999997</v>
      </c>
      <c r="R31" s="62">
        <f t="shared" si="4"/>
        <v>7376.74</v>
      </c>
      <c r="S31" s="62">
        <f t="shared" si="4"/>
        <v>8293.0600000000013</v>
      </c>
      <c r="T31" s="62">
        <f t="shared" si="4"/>
        <v>8431.9789999999994</v>
      </c>
      <c r="U31" s="62">
        <f t="shared" si="4"/>
        <v>8318.4639999999999</v>
      </c>
      <c r="V31" s="62">
        <f t="shared" si="4"/>
        <v>7982.8969999999999</v>
      </c>
      <c r="W31" s="62">
        <f t="shared" si="4"/>
        <v>6641.7690000000002</v>
      </c>
      <c r="X31" s="62">
        <f t="shared" si="4"/>
        <v>6102.6679999999997</v>
      </c>
      <c r="Y31" s="62">
        <f t="shared" si="4"/>
        <v>5526.0590000000002</v>
      </c>
      <c r="Z31" s="63" t="str">
        <f t="shared" si="4"/>
        <v/>
      </c>
      <c r="AA31" s="64">
        <f>SUM(AA28:AA30)</f>
        <v>161272.321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60</v>
      </c>
      <c r="C34" s="95">
        <v>60</v>
      </c>
      <c r="D34" s="95">
        <v>73</v>
      </c>
      <c r="E34" s="95">
        <v>91</v>
      </c>
      <c r="F34" s="95">
        <v>97</v>
      </c>
      <c r="G34" s="95">
        <v>152</v>
      </c>
      <c r="H34" s="95">
        <v>153</v>
      </c>
      <c r="I34" s="95">
        <v>158</v>
      </c>
      <c r="J34" s="95">
        <v>138</v>
      </c>
      <c r="K34" s="95">
        <v>115</v>
      </c>
      <c r="L34" s="95">
        <v>115</v>
      </c>
      <c r="M34" s="95">
        <v>115</v>
      </c>
      <c r="N34" s="95">
        <v>102</v>
      </c>
      <c r="O34" s="95">
        <v>141</v>
      </c>
      <c r="P34" s="95">
        <v>136</v>
      </c>
      <c r="Q34" s="95">
        <v>176</v>
      </c>
      <c r="R34" s="95">
        <v>208</v>
      </c>
      <c r="S34" s="95">
        <v>233</v>
      </c>
      <c r="T34" s="95">
        <v>208</v>
      </c>
      <c r="U34" s="95">
        <v>161</v>
      </c>
      <c r="V34" s="95">
        <v>161</v>
      </c>
      <c r="W34" s="95">
        <v>161</v>
      </c>
      <c r="X34" s="95">
        <v>74</v>
      </c>
      <c r="Y34" s="95">
        <v>75</v>
      </c>
      <c r="Z34" s="96"/>
      <c r="AA34" s="74">
        <f t="shared" ref="AA34:AA39" si="5">SUM(B34:Z34)</f>
        <v>3163</v>
      </c>
    </row>
    <row r="35" spans="1:27" ht="24.95" customHeight="1" x14ac:dyDescent="0.2">
      <c r="A35" s="97" t="s">
        <v>28</v>
      </c>
      <c r="B35" s="98">
        <v>269</v>
      </c>
      <c r="C35" s="99">
        <v>279</v>
      </c>
      <c r="D35" s="99">
        <v>269</v>
      </c>
      <c r="E35" s="99">
        <v>269</v>
      </c>
      <c r="F35" s="99">
        <v>268</v>
      </c>
      <c r="G35" s="99">
        <v>283</v>
      </c>
      <c r="H35" s="99">
        <v>296</v>
      </c>
      <c r="I35" s="99">
        <v>174</v>
      </c>
      <c r="J35" s="99">
        <v>185</v>
      </c>
      <c r="K35" s="99">
        <v>170</v>
      </c>
      <c r="L35" s="99">
        <v>205</v>
      </c>
      <c r="M35" s="99">
        <v>205</v>
      </c>
      <c r="N35" s="99">
        <v>197</v>
      </c>
      <c r="O35" s="99">
        <v>197</v>
      </c>
      <c r="P35" s="99">
        <v>222</v>
      </c>
      <c r="Q35" s="99">
        <v>215</v>
      </c>
      <c r="R35" s="99">
        <v>183</v>
      </c>
      <c r="S35" s="99">
        <v>243</v>
      </c>
      <c r="T35" s="99">
        <v>242.99799999999999</v>
      </c>
      <c r="U35" s="99">
        <v>324</v>
      </c>
      <c r="V35" s="99">
        <v>316</v>
      </c>
      <c r="W35" s="99">
        <v>315</v>
      </c>
      <c r="X35" s="99">
        <v>315</v>
      </c>
      <c r="Y35" s="99">
        <v>315</v>
      </c>
      <c r="Z35" s="100"/>
      <c r="AA35" s="79">
        <f t="shared" si="5"/>
        <v>5956.9979999999996</v>
      </c>
    </row>
    <row r="36" spans="1:27" ht="24.95" customHeight="1" x14ac:dyDescent="0.2">
      <c r="A36" s="97" t="s">
        <v>29</v>
      </c>
      <c r="B36" s="98">
        <v>679.7</v>
      </c>
      <c r="C36" s="99">
        <v>721</v>
      </c>
      <c r="D36" s="99">
        <v>536.20000000000005</v>
      </c>
      <c r="E36" s="99">
        <v>384</v>
      </c>
      <c r="F36" s="99">
        <v>515.4</v>
      </c>
      <c r="G36" s="99">
        <v>619.4</v>
      </c>
      <c r="H36" s="99">
        <v>538.5</v>
      </c>
      <c r="I36" s="99">
        <v>345.8</v>
      </c>
      <c r="J36" s="99">
        <v>301.5</v>
      </c>
      <c r="K36" s="99">
        <v>476.2</v>
      </c>
      <c r="L36" s="99">
        <v>384.5</v>
      </c>
      <c r="M36" s="99">
        <v>477.1</v>
      </c>
      <c r="N36" s="99">
        <v>454.2</v>
      </c>
      <c r="O36" s="99">
        <v>333.4</v>
      </c>
      <c r="P36" s="99">
        <v>617</v>
      </c>
      <c r="Q36" s="99">
        <v>721</v>
      </c>
      <c r="R36" s="99">
        <v>10</v>
      </c>
      <c r="S36" s="99">
        <v>10</v>
      </c>
      <c r="T36" s="99">
        <v>10</v>
      </c>
      <c r="U36" s="99">
        <v>10</v>
      </c>
      <c r="V36" s="99">
        <v>70.599999999999994</v>
      </c>
      <c r="W36" s="99">
        <v>721</v>
      </c>
      <c r="X36" s="99">
        <v>721</v>
      </c>
      <c r="Y36" s="99">
        <v>721</v>
      </c>
      <c r="Z36" s="100"/>
      <c r="AA36" s="79">
        <f t="shared" si="5"/>
        <v>10378.5</v>
      </c>
    </row>
    <row r="37" spans="1:27" ht="24.95" customHeight="1" x14ac:dyDescent="0.2">
      <c r="A37" s="97" t="s">
        <v>30</v>
      </c>
      <c r="B37" s="98">
        <v>50</v>
      </c>
      <c r="C37" s="99">
        <v>45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50</v>
      </c>
      <c r="K37" s="99">
        <v>43</v>
      </c>
      <c r="L37" s="99">
        <v>43</v>
      </c>
      <c r="M37" s="99">
        <v>43</v>
      </c>
      <c r="N37" s="99">
        <v>43</v>
      </c>
      <c r="O37" s="99">
        <v>43</v>
      </c>
      <c r="P37" s="99">
        <v>43</v>
      </c>
      <c r="Q37" s="99">
        <v>43</v>
      </c>
      <c r="R37" s="99">
        <v>43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1139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>
        <v>500</v>
      </c>
      <c r="S38" s="99">
        <v>500</v>
      </c>
      <c r="T38" s="99"/>
      <c r="U38" s="99"/>
      <c r="V38" s="99"/>
      <c r="W38" s="99"/>
      <c r="X38" s="99"/>
      <c r="Y38" s="99"/>
      <c r="Z38" s="100"/>
      <c r="AA38" s="79">
        <f t="shared" si="5"/>
        <v>1000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1058.7</v>
      </c>
      <c r="C39" s="88">
        <f t="shared" si="6"/>
        <v>1105</v>
      </c>
      <c r="D39" s="88">
        <f t="shared" si="6"/>
        <v>928.2</v>
      </c>
      <c r="E39" s="88">
        <f t="shared" si="6"/>
        <v>794</v>
      </c>
      <c r="F39" s="88">
        <f t="shared" si="6"/>
        <v>930.4</v>
      </c>
      <c r="G39" s="88">
        <f t="shared" si="6"/>
        <v>1104.4000000000001</v>
      </c>
      <c r="H39" s="88">
        <f t="shared" si="6"/>
        <v>1037.5</v>
      </c>
      <c r="I39" s="88">
        <f t="shared" si="6"/>
        <v>727.8</v>
      </c>
      <c r="J39" s="88">
        <f t="shared" si="6"/>
        <v>674.5</v>
      </c>
      <c r="K39" s="88">
        <f t="shared" si="6"/>
        <v>804.2</v>
      </c>
      <c r="L39" s="88">
        <f t="shared" si="6"/>
        <v>747.5</v>
      </c>
      <c r="M39" s="88">
        <f t="shared" si="6"/>
        <v>840.1</v>
      </c>
      <c r="N39" s="88">
        <f t="shared" si="6"/>
        <v>796.2</v>
      </c>
      <c r="O39" s="88">
        <f t="shared" si="6"/>
        <v>714.4</v>
      </c>
      <c r="P39" s="88">
        <f t="shared" si="6"/>
        <v>1018</v>
      </c>
      <c r="Q39" s="88">
        <f t="shared" si="6"/>
        <v>1155</v>
      </c>
      <c r="R39" s="88">
        <f t="shared" si="6"/>
        <v>944</v>
      </c>
      <c r="S39" s="88">
        <f t="shared" si="6"/>
        <v>1036</v>
      </c>
      <c r="T39" s="88">
        <f t="shared" si="6"/>
        <v>510.99799999999999</v>
      </c>
      <c r="U39" s="88">
        <f t="shared" si="6"/>
        <v>545</v>
      </c>
      <c r="V39" s="88">
        <f t="shared" si="6"/>
        <v>597.6</v>
      </c>
      <c r="W39" s="88">
        <f t="shared" si="6"/>
        <v>1247</v>
      </c>
      <c r="X39" s="88">
        <f t="shared" si="6"/>
        <v>1160</v>
      </c>
      <c r="Y39" s="88">
        <f t="shared" si="6"/>
        <v>1161</v>
      </c>
      <c r="Z39" s="89" t="str">
        <f t="shared" si="6"/>
        <v/>
      </c>
      <c r="AA39" s="90">
        <f t="shared" si="5"/>
        <v>21637.498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669.7</v>
      </c>
      <c r="C44" s="99">
        <v>711</v>
      </c>
      <c r="D44" s="99">
        <v>526.20000000000005</v>
      </c>
      <c r="E44" s="99">
        <v>374</v>
      </c>
      <c r="F44" s="99">
        <v>505.4</v>
      </c>
      <c r="G44" s="99">
        <v>609.4</v>
      </c>
      <c r="H44" s="99">
        <v>528.5</v>
      </c>
      <c r="I44" s="99">
        <v>335.8</v>
      </c>
      <c r="J44" s="99">
        <v>291.5</v>
      </c>
      <c r="K44" s="99">
        <v>466.2</v>
      </c>
      <c r="L44" s="99">
        <v>374.5</v>
      </c>
      <c r="M44" s="99">
        <v>467.1</v>
      </c>
      <c r="N44" s="99">
        <v>444.2</v>
      </c>
      <c r="O44" s="99">
        <v>323.39999999999998</v>
      </c>
      <c r="P44" s="99">
        <v>607</v>
      </c>
      <c r="Q44" s="99">
        <v>711</v>
      </c>
      <c r="R44" s="99"/>
      <c r="S44" s="99"/>
      <c r="T44" s="99"/>
      <c r="U44" s="99"/>
      <c r="V44" s="99">
        <v>60.6</v>
      </c>
      <c r="W44" s="99">
        <v>711</v>
      </c>
      <c r="X44" s="99">
        <v>711</v>
      </c>
      <c r="Y44" s="99">
        <v>711</v>
      </c>
      <c r="Z44" s="100"/>
      <c r="AA44" s="79">
        <f t="shared" si="7"/>
        <v>10138.5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>
        <v>500</v>
      </c>
      <c r="S46" s="99">
        <v>500</v>
      </c>
      <c r="T46" s="99"/>
      <c r="U46" s="99"/>
      <c r="V46" s="99"/>
      <c r="W46" s="99"/>
      <c r="X46" s="99"/>
      <c r="Y46" s="99"/>
      <c r="Z46" s="100"/>
      <c r="AA46" s="79">
        <f t="shared" si="7"/>
        <v>1000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669.7</v>
      </c>
      <c r="C48" s="88">
        <f t="shared" ref="C48:Z48" si="8">IF(LEN(C$2)&gt;0,SUM(C42:C47),"")</f>
        <v>711</v>
      </c>
      <c r="D48" s="88">
        <f t="shared" si="8"/>
        <v>526.20000000000005</v>
      </c>
      <c r="E48" s="88">
        <f t="shared" si="8"/>
        <v>374</v>
      </c>
      <c r="F48" s="88">
        <f t="shared" si="8"/>
        <v>505.4</v>
      </c>
      <c r="G48" s="88">
        <f t="shared" si="8"/>
        <v>609.4</v>
      </c>
      <c r="H48" s="88">
        <f t="shared" si="8"/>
        <v>528.5</v>
      </c>
      <c r="I48" s="88">
        <f t="shared" si="8"/>
        <v>335.8</v>
      </c>
      <c r="J48" s="88">
        <f t="shared" si="8"/>
        <v>291.5</v>
      </c>
      <c r="K48" s="88">
        <f t="shared" si="8"/>
        <v>466.2</v>
      </c>
      <c r="L48" s="88">
        <f t="shared" si="8"/>
        <v>374.5</v>
      </c>
      <c r="M48" s="88">
        <f t="shared" si="8"/>
        <v>467.1</v>
      </c>
      <c r="N48" s="88">
        <f t="shared" si="8"/>
        <v>444.2</v>
      </c>
      <c r="O48" s="88">
        <f t="shared" si="8"/>
        <v>323.39999999999998</v>
      </c>
      <c r="P48" s="88">
        <f t="shared" si="8"/>
        <v>607</v>
      </c>
      <c r="Q48" s="88">
        <f t="shared" si="8"/>
        <v>711</v>
      </c>
      <c r="R48" s="88">
        <f t="shared" si="8"/>
        <v>500</v>
      </c>
      <c r="S48" s="88">
        <f t="shared" si="8"/>
        <v>500</v>
      </c>
      <c r="T48" s="88">
        <f t="shared" si="8"/>
        <v>0</v>
      </c>
      <c r="U48" s="88">
        <f t="shared" si="8"/>
        <v>0</v>
      </c>
      <c r="V48" s="88">
        <f t="shared" si="8"/>
        <v>60.6</v>
      </c>
      <c r="W48" s="88">
        <f t="shared" si="8"/>
        <v>711</v>
      </c>
      <c r="X48" s="88">
        <f t="shared" si="8"/>
        <v>711</v>
      </c>
      <c r="Y48" s="88">
        <f t="shared" si="8"/>
        <v>711</v>
      </c>
      <c r="Z48" s="89" t="str">
        <f t="shared" si="8"/>
        <v/>
      </c>
      <c r="AA48" s="90">
        <f t="shared" si="7"/>
        <v>11138.5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5530.9640000000009</v>
      </c>
      <c r="C51" s="88">
        <f t="shared" si="10"/>
        <v>5411.4310000000005</v>
      </c>
      <c r="D51" s="88">
        <f t="shared" si="10"/>
        <v>5260.6379999999999</v>
      </c>
      <c r="E51" s="88">
        <f t="shared" si="10"/>
        <v>5145.6349999999993</v>
      </c>
      <c r="F51" s="88">
        <f t="shared" si="10"/>
        <v>5294.576</v>
      </c>
      <c r="G51" s="88">
        <f t="shared" si="10"/>
        <v>5866.8059999999987</v>
      </c>
      <c r="H51" s="88">
        <f t="shared" si="10"/>
        <v>6763.820999999999</v>
      </c>
      <c r="I51" s="88">
        <f t="shared" si="10"/>
        <v>7452.8470000000007</v>
      </c>
      <c r="J51" s="88">
        <f t="shared" si="10"/>
        <v>7848.8989999999994</v>
      </c>
      <c r="K51" s="88">
        <f t="shared" si="10"/>
        <v>8126.777000000001</v>
      </c>
      <c r="L51" s="88">
        <f t="shared" si="10"/>
        <v>8136.2179999999989</v>
      </c>
      <c r="M51" s="88">
        <f t="shared" si="10"/>
        <v>8208.0010000000002</v>
      </c>
      <c r="N51" s="88">
        <f t="shared" si="10"/>
        <v>8081.9909999999991</v>
      </c>
      <c r="O51" s="88">
        <f t="shared" si="10"/>
        <v>7773.8889999999992</v>
      </c>
      <c r="P51" s="88">
        <f t="shared" si="10"/>
        <v>7791.1469999999999</v>
      </c>
      <c r="Q51" s="88">
        <f t="shared" si="10"/>
        <v>7849.9449999999979</v>
      </c>
      <c r="R51" s="88">
        <f t="shared" si="10"/>
        <v>7876.74</v>
      </c>
      <c r="S51" s="88">
        <f t="shared" si="10"/>
        <v>8793.06</v>
      </c>
      <c r="T51" s="88">
        <f t="shared" si="10"/>
        <v>8431.9789999999994</v>
      </c>
      <c r="U51" s="88">
        <f t="shared" si="10"/>
        <v>8318.4639999999999</v>
      </c>
      <c r="V51" s="88">
        <f t="shared" si="10"/>
        <v>8043.4970000000003</v>
      </c>
      <c r="W51" s="88">
        <f t="shared" si="10"/>
        <v>7352.7690000000002</v>
      </c>
      <c r="X51" s="88">
        <f t="shared" si="10"/>
        <v>6813.6680000000006</v>
      </c>
      <c r="Y51" s="88">
        <f t="shared" si="10"/>
        <v>6237.0589999999993</v>
      </c>
      <c r="Z51" s="89" t="str">
        <f t="shared" si="10"/>
        <v/>
      </c>
      <c r="AA51" s="104">
        <f>SUM(B51:Z51)</f>
        <v>172410.821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44966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5530.9520000000011</v>
      </c>
      <c r="C4" s="18">
        <v>5411.4309999999996</v>
      </c>
      <c r="D4" s="18">
        <v>5260.6220000000003</v>
      </c>
      <c r="E4" s="18">
        <v>5145.607</v>
      </c>
      <c r="F4" s="18">
        <v>5294.5609999999988</v>
      </c>
      <c r="G4" s="18">
        <v>5866.8050000000012</v>
      </c>
      <c r="H4" s="18">
        <v>6763.8400000000029</v>
      </c>
      <c r="I4" s="18">
        <v>7452.8909999999978</v>
      </c>
      <c r="J4" s="18">
        <v>7848.9210000000012</v>
      </c>
      <c r="K4" s="18">
        <v>8126.7919999999986</v>
      </c>
      <c r="L4" s="18">
        <v>8136.2029999999995</v>
      </c>
      <c r="M4" s="18">
        <v>8207.9770000000008</v>
      </c>
      <c r="N4" s="18">
        <v>8081.9989999999998</v>
      </c>
      <c r="O4" s="18">
        <v>7773.89</v>
      </c>
      <c r="P4" s="18">
        <v>7791.1949999999988</v>
      </c>
      <c r="Q4" s="18">
        <v>7849.93</v>
      </c>
      <c r="R4" s="18">
        <v>7876.7679999999991</v>
      </c>
      <c r="S4" s="18">
        <v>8793.06</v>
      </c>
      <c r="T4" s="18">
        <v>8431.9920000000002</v>
      </c>
      <c r="U4" s="18">
        <v>8318.4829999999984</v>
      </c>
      <c r="V4" s="18">
        <v>8043.5200000000023</v>
      </c>
      <c r="W4" s="18">
        <v>7352.7690000000011</v>
      </c>
      <c r="X4" s="18">
        <v>6813.6679999999997</v>
      </c>
      <c r="Y4" s="18">
        <v>6237.059000000002</v>
      </c>
      <c r="Z4" s="19"/>
      <c r="AA4" s="20">
        <f>SUM(B4:Z4)</f>
        <v>172410.935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120.67</v>
      </c>
      <c r="C7" s="28">
        <v>133.15</v>
      </c>
      <c r="D7" s="28">
        <v>123.55</v>
      </c>
      <c r="E7" s="28">
        <v>122.52</v>
      </c>
      <c r="F7" s="28">
        <v>127.21</v>
      </c>
      <c r="G7" s="28">
        <v>140.66999999999999</v>
      </c>
      <c r="H7" s="28">
        <v>163.28</v>
      </c>
      <c r="I7" s="28">
        <v>186.6</v>
      </c>
      <c r="J7" s="28">
        <v>170.9</v>
      </c>
      <c r="K7" s="28">
        <v>158.47999999999999</v>
      </c>
      <c r="L7" s="28">
        <v>134.65</v>
      </c>
      <c r="M7" s="28">
        <v>136.88</v>
      </c>
      <c r="N7" s="28">
        <v>136.5</v>
      </c>
      <c r="O7" s="28">
        <v>137.26</v>
      </c>
      <c r="P7" s="28">
        <v>145.49</v>
      </c>
      <c r="Q7" s="28">
        <v>163.99</v>
      </c>
      <c r="R7" s="28">
        <v>171.51</v>
      </c>
      <c r="S7" s="28">
        <v>231.27</v>
      </c>
      <c r="T7" s="28">
        <v>225</v>
      </c>
      <c r="U7" s="28">
        <v>237.59</v>
      </c>
      <c r="V7" s="28">
        <v>184.27</v>
      </c>
      <c r="W7" s="28">
        <v>155</v>
      </c>
      <c r="X7" s="28">
        <v>159</v>
      </c>
      <c r="Y7" s="28">
        <v>159.4</v>
      </c>
      <c r="Z7" s="29"/>
      <c r="AA7" s="30">
        <f>IF(SUM(B7:Z7)&lt;&gt;0,AVERAGEIF(B7:Z7,"&lt;&gt;"""),"")</f>
        <v>159.36833333333337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879.29499999999996</v>
      </c>
      <c r="C19" s="72">
        <v>882.30399999999997</v>
      </c>
      <c r="D19" s="72">
        <v>815.31399999999996</v>
      </c>
      <c r="E19" s="72">
        <v>804.28700000000003</v>
      </c>
      <c r="F19" s="72">
        <v>801.3</v>
      </c>
      <c r="G19" s="72">
        <v>873.31399999999996</v>
      </c>
      <c r="H19" s="72">
        <v>877.31100000000004</v>
      </c>
      <c r="I19" s="72">
        <v>857.30899999999997</v>
      </c>
      <c r="J19" s="72">
        <v>864.33399999999995</v>
      </c>
      <c r="K19" s="72">
        <v>857.33899999999994</v>
      </c>
      <c r="L19" s="72">
        <v>834.32500000000005</v>
      </c>
      <c r="M19" s="72">
        <v>820.34</v>
      </c>
      <c r="N19" s="72">
        <v>809.35500000000002</v>
      </c>
      <c r="O19" s="72">
        <v>763.30600000000004</v>
      </c>
      <c r="P19" s="72">
        <v>746.30099999999993</v>
      </c>
      <c r="Q19" s="72">
        <v>752.322</v>
      </c>
      <c r="R19" s="72">
        <v>763.32899999999995</v>
      </c>
      <c r="S19" s="72">
        <v>770.322</v>
      </c>
      <c r="T19" s="72">
        <v>774.33299999999997</v>
      </c>
      <c r="U19" s="72">
        <v>771.32500000000005</v>
      </c>
      <c r="V19" s="72">
        <v>762.31700000000001</v>
      </c>
      <c r="W19" s="72">
        <v>756.33100000000002</v>
      </c>
      <c r="X19" s="72">
        <v>844.34199999999998</v>
      </c>
      <c r="Y19" s="72">
        <v>854.31500000000005</v>
      </c>
      <c r="Z19" s="73"/>
      <c r="AA19" s="74">
        <f t="shared" ref="AA19:AA24" si="2">SUM(B19:Z19)</f>
        <v>19534.669999999998</v>
      </c>
    </row>
    <row r="20" spans="1:27" ht="24.95" customHeight="1" x14ac:dyDescent="0.2">
      <c r="A20" s="75" t="s">
        <v>15</v>
      </c>
      <c r="B20" s="76">
        <v>825.50400000000002</v>
      </c>
      <c r="C20" s="77">
        <v>815.85500000000013</v>
      </c>
      <c r="D20" s="77">
        <v>820.85199999999998</v>
      </c>
      <c r="E20" s="77">
        <v>825.40099999999995</v>
      </c>
      <c r="F20" s="77">
        <v>872.11200000000019</v>
      </c>
      <c r="G20" s="77">
        <v>989.84099999999989</v>
      </c>
      <c r="H20" s="77">
        <v>1182.491</v>
      </c>
      <c r="I20" s="77">
        <v>1356.6629999999998</v>
      </c>
      <c r="J20" s="77">
        <v>1332.21</v>
      </c>
      <c r="K20" s="77">
        <v>1325.7870000000003</v>
      </c>
      <c r="L20" s="77">
        <v>1331.7959999999998</v>
      </c>
      <c r="M20" s="77">
        <v>1308.817</v>
      </c>
      <c r="N20" s="77">
        <v>1289.48</v>
      </c>
      <c r="O20" s="77">
        <v>1258.0869999999995</v>
      </c>
      <c r="P20" s="77">
        <v>1186.7909999999999</v>
      </c>
      <c r="Q20" s="77">
        <v>1170.3779999999999</v>
      </c>
      <c r="R20" s="77">
        <v>1132.4579999999999</v>
      </c>
      <c r="S20" s="77">
        <v>1124.0309999999999</v>
      </c>
      <c r="T20" s="77">
        <v>1099.6300000000001</v>
      </c>
      <c r="U20" s="77">
        <v>1065.6210000000001</v>
      </c>
      <c r="V20" s="77">
        <v>961.99799999999993</v>
      </c>
      <c r="W20" s="77">
        <v>909.24000000000012</v>
      </c>
      <c r="X20" s="77">
        <v>850.95399999999984</v>
      </c>
      <c r="Y20" s="77">
        <v>832.36299999999983</v>
      </c>
      <c r="Z20" s="78"/>
      <c r="AA20" s="79">
        <f t="shared" si="2"/>
        <v>25868.360000000004</v>
      </c>
    </row>
    <row r="21" spans="1:27" ht="24.95" customHeight="1" x14ac:dyDescent="0.2">
      <c r="A21" s="75" t="s">
        <v>16</v>
      </c>
      <c r="B21" s="80">
        <v>2761.1529999999998</v>
      </c>
      <c r="C21" s="81">
        <v>2672.7719999999999</v>
      </c>
      <c r="D21" s="81">
        <v>2604.9560000000001</v>
      </c>
      <c r="E21" s="81">
        <v>2521.9189999999999</v>
      </c>
      <c r="F21" s="81">
        <v>2615.1489999999994</v>
      </c>
      <c r="G21" s="81">
        <v>2944.6499999999996</v>
      </c>
      <c r="H21" s="81">
        <v>3548.0379999999996</v>
      </c>
      <c r="I21" s="81">
        <v>4077.319</v>
      </c>
      <c r="J21" s="81">
        <v>4313.3770000000004</v>
      </c>
      <c r="K21" s="81">
        <v>4483.1660000000002</v>
      </c>
      <c r="L21" s="81">
        <v>4581.0820000000003</v>
      </c>
      <c r="M21" s="81">
        <v>4600.3200000000006</v>
      </c>
      <c r="N21" s="81">
        <v>4508.1640000000007</v>
      </c>
      <c r="O21" s="81">
        <v>4312.4969999999994</v>
      </c>
      <c r="P21" s="81">
        <v>4420.6030000000001</v>
      </c>
      <c r="Q21" s="81">
        <v>4660.2300000000005</v>
      </c>
      <c r="R21" s="81">
        <v>4774.8810000000012</v>
      </c>
      <c r="S21" s="81">
        <v>5311.607</v>
      </c>
      <c r="T21" s="81">
        <v>5444.0290000000005</v>
      </c>
      <c r="U21" s="81">
        <v>5289.2369999999992</v>
      </c>
      <c r="V21" s="81">
        <v>4916.7049999999999</v>
      </c>
      <c r="W21" s="81">
        <v>4377.1979999999994</v>
      </c>
      <c r="X21" s="81">
        <v>3856.3720000000003</v>
      </c>
      <c r="Y21" s="81">
        <v>3344.3809999999994</v>
      </c>
      <c r="Z21" s="78"/>
      <c r="AA21" s="79">
        <f t="shared" si="2"/>
        <v>96939.805000000008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123</v>
      </c>
      <c r="C23" s="77">
        <v>120.5</v>
      </c>
      <c r="D23" s="77">
        <v>117.5</v>
      </c>
      <c r="E23" s="77">
        <v>115</v>
      </c>
      <c r="F23" s="77">
        <v>118</v>
      </c>
      <c r="G23" s="77">
        <v>132</v>
      </c>
      <c r="H23" s="77">
        <v>153</v>
      </c>
      <c r="I23" s="77">
        <v>162</v>
      </c>
      <c r="J23" s="77">
        <v>160</v>
      </c>
      <c r="K23" s="77">
        <v>152.5</v>
      </c>
      <c r="L23" s="77">
        <v>146</v>
      </c>
      <c r="M23" s="77">
        <v>143.5</v>
      </c>
      <c r="N23" s="77">
        <v>142</v>
      </c>
      <c r="O23" s="77">
        <v>140</v>
      </c>
      <c r="P23" s="77">
        <v>150.5</v>
      </c>
      <c r="Q23" s="77">
        <v>164.5</v>
      </c>
      <c r="R23" s="77">
        <v>178.5</v>
      </c>
      <c r="S23" s="77">
        <v>195</v>
      </c>
      <c r="T23" s="77">
        <v>198</v>
      </c>
      <c r="U23" s="77">
        <v>195.5</v>
      </c>
      <c r="V23" s="77">
        <v>180.5</v>
      </c>
      <c r="W23" s="77">
        <v>163</v>
      </c>
      <c r="X23" s="77">
        <v>151</v>
      </c>
      <c r="Y23" s="77">
        <v>142</v>
      </c>
      <c r="Z23" s="77"/>
      <c r="AA23" s="79">
        <f t="shared" si="2"/>
        <v>3643.5</v>
      </c>
    </row>
    <row r="24" spans="1:27" ht="24.95" customHeight="1" x14ac:dyDescent="0.2">
      <c r="A24" s="85" t="s">
        <v>19</v>
      </c>
      <c r="B24" s="77">
        <v>262</v>
      </c>
      <c r="C24" s="77">
        <v>245.99999999999997</v>
      </c>
      <c r="D24" s="77">
        <v>236.00000000000003</v>
      </c>
      <c r="E24" s="77">
        <v>233.00000000000003</v>
      </c>
      <c r="F24" s="77">
        <v>243</v>
      </c>
      <c r="G24" s="77">
        <v>276</v>
      </c>
      <c r="H24" s="77">
        <v>342</v>
      </c>
      <c r="I24" s="77">
        <v>403</v>
      </c>
      <c r="J24" s="77">
        <v>457.99999999999994</v>
      </c>
      <c r="K24" s="77">
        <v>485</v>
      </c>
      <c r="L24" s="77">
        <v>498.00000000000006</v>
      </c>
      <c r="M24" s="77">
        <v>500</v>
      </c>
      <c r="N24" s="77">
        <v>501</v>
      </c>
      <c r="O24" s="77">
        <v>487</v>
      </c>
      <c r="P24" s="77">
        <v>484.00000000000006</v>
      </c>
      <c r="Q24" s="77">
        <v>478.00000000000006</v>
      </c>
      <c r="R24" s="77">
        <v>487</v>
      </c>
      <c r="S24" s="77">
        <v>512.00000000000011</v>
      </c>
      <c r="T24" s="77">
        <v>516</v>
      </c>
      <c r="U24" s="77">
        <v>505.00000000000006</v>
      </c>
      <c r="V24" s="77">
        <v>467</v>
      </c>
      <c r="W24" s="77">
        <v>415.99999999999994</v>
      </c>
      <c r="X24" s="77">
        <v>363</v>
      </c>
      <c r="Y24" s="77">
        <v>321</v>
      </c>
      <c r="Z24" s="77"/>
      <c r="AA24" s="79">
        <f t="shared" si="2"/>
        <v>9719</v>
      </c>
    </row>
    <row r="25" spans="1:27" ht="30" customHeight="1" thickBot="1" x14ac:dyDescent="0.25">
      <c r="A25" s="86" t="s">
        <v>20</v>
      </c>
      <c r="B25" s="87">
        <f t="shared" ref="B25:AA25" si="3">SUM(B19:B24)</f>
        <v>4850.9519999999993</v>
      </c>
      <c r="C25" s="88">
        <f t="shared" si="3"/>
        <v>4737.4310000000005</v>
      </c>
      <c r="D25" s="88">
        <f t="shared" si="3"/>
        <v>4594.6220000000003</v>
      </c>
      <c r="E25" s="88">
        <f t="shared" si="3"/>
        <v>4499.607</v>
      </c>
      <c r="F25" s="88">
        <f t="shared" si="3"/>
        <v>4649.5609999999997</v>
      </c>
      <c r="G25" s="88">
        <f t="shared" si="3"/>
        <v>5215.8049999999994</v>
      </c>
      <c r="H25" s="88">
        <f t="shared" si="3"/>
        <v>6102.84</v>
      </c>
      <c r="I25" s="88">
        <f t="shared" si="3"/>
        <v>6856.2909999999993</v>
      </c>
      <c r="J25" s="88">
        <f t="shared" si="3"/>
        <v>7127.9210000000003</v>
      </c>
      <c r="K25" s="88">
        <f t="shared" si="3"/>
        <v>7303.7920000000004</v>
      </c>
      <c r="L25" s="88">
        <f t="shared" si="3"/>
        <v>7391.2030000000004</v>
      </c>
      <c r="M25" s="88">
        <f t="shared" si="3"/>
        <v>7372.9770000000008</v>
      </c>
      <c r="N25" s="88">
        <f t="shared" si="3"/>
        <v>7249.9990000000007</v>
      </c>
      <c r="O25" s="88">
        <f t="shared" si="3"/>
        <v>6960.8899999999994</v>
      </c>
      <c r="P25" s="88">
        <f t="shared" si="3"/>
        <v>6988.1949999999997</v>
      </c>
      <c r="Q25" s="88">
        <f t="shared" si="3"/>
        <v>7225.43</v>
      </c>
      <c r="R25" s="88">
        <f t="shared" si="3"/>
        <v>7336.1680000000015</v>
      </c>
      <c r="S25" s="88">
        <f t="shared" si="3"/>
        <v>7912.96</v>
      </c>
      <c r="T25" s="88">
        <f t="shared" si="3"/>
        <v>8031.9920000000002</v>
      </c>
      <c r="U25" s="88">
        <f t="shared" si="3"/>
        <v>7826.6829999999991</v>
      </c>
      <c r="V25" s="88">
        <f t="shared" si="3"/>
        <v>7288.52</v>
      </c>
      <c r="W25" s="88">
        <f t="shared" si="3"/>
        <v>6621.7689999999993</v>
      </c>
      <c r="X25" s="88">
        <f t="shared" si="3"/>
        <v>6065.6679999999997</v>
      </c>
      <c r="Y25" s="88">
        <f t="shared" si="3"/>
        <v>5494.0589999999993</v>
      </c>
      <c r="Z25" s="89">
        <f t="shared" si="3"/>
        <v>0</v>
      </c>
      <c r="AA25" s="90">
        <f t="shared" si="3"/>
        <v>155705.33500000002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439</v>
      </c>
      <c r="C28" s="72">
        <v>420.5</v>
      </c>
      <c r="D28" s="72">
        <v>414.5</v>
      </c>
      <c r="E28" s="72">
        <v>409</v>
      </c>
      <c r="F28" s="72">
        <v>422</v>
      </c>
      <c r="G28" s="72">
        <v>469</v>
      </c>
      <c r="H28" s="72">
        <v>544</v>
      </c>
      <c r="I28" s="72">
        <v>610</v>
      </c>
      <c r="J28" s="72">
        <v>675</v>
      </c>
      <c r="K28" s="72">
        <v>699.5</v>
      </c>
      <c r="L28" s="72">
        <v>715</v>
      </c>
      <c r="M28" s="72">
        <v>714.5</v>
      </c>
      <c r="N28" s="72">
        <v>714</v>
      </c>
      <c r="O28" s="72">
        <v>691</v>
      </c>
      <c r="P28" s="72">
        <v>694.5</v>
      </c>
      <c r="Q28" s="72">
        <v>672.5</v>
      </c>
      <c r="R28" s="72">
        <v>695.5</v>
      </c>
      <c r="S28" s="72">
        <v>737</v>
      </c>
      <c r="T28" s="72">
        <v>744</v>
      </c>
      <c r="U28" s="72">
        <v>730.5</v>
      </c>
      <c r="V28" s="72">
        <v>677.5</v>
      </c>
      <c r="W28" s="72">
        <v>609</v>
      </c>
      <c r="X28" s="72">
        <v>544</v>
      </c>
      <c r="Y28" s="72">
        <v>493</v>
      </c>
      <c r="Z28" s="73"/>
      <c r="AA28" s="74">
        <f>SUM(B28:Z28)</f>
        <v>14534.5</v>
      </c>
    </row>
    <row r="29" spans="1:27" ht="24.95" customHeight="1" x14ac:dyDescent="0.2">
      <c r="A29" s="75" t="s">
        <v>23</v>
      </c>
      <c r="B29" s="76">
        <v>4591.9520000000002</v>
      </c>
      <c r="C29" s="77">
        <v>4490.9309999999996</v>
      </c>
      <c r="D29" s="77">
        <v>4346.1220000000003</v>
      </c>
      <c r="E29" s="77">
        <v>4236.607</v>
      </c>
      <c r="F29" s="77">
        <v>4372.5609999999997</v>
      </c>
      <c r="G29" s="77">
        <v>4897.8050000000003</v>
      </c>
      <c r="H29" s="77">
        <v>5719.84</v>
      </c>
      <c r="I29" s="77">
        <v>6445.2910000000002</v>
      </c>
      <c r="J29" s="77">
        <v>6673.9210000000003</v>
      </c>
      <c r="K29" s="77">
        <v>6927.2920000000004</v>
      </c>
      <c r="L29" s="77">
        <v>6921.2030000000004</v>
      </c>
      <c r="M29" s="77">
        <v>6993.4769999999999</v>
      </c>
      <c r="N29" s="77">
        <v>6867.9989999999998</v>
      </c>
      <c r="O29" s="77">
        <v>6582.89</v>
      </c>
      <c r="P29" s="77">
        <v>6596.6949999999997</v>
      </c>
      <c r="Q29" s="77">
        <v>6812.93</v>
      </c>
      <c r="R29" s="77">
        <v>6934.6679999999997</v>
      </c>
      <c r="S29" s="77">
        <v>7482.96</v>
      </c>
      <c r="T29" s="77">
        <v>7596.9920000000002</v>
      </c>
      <c r="U29" s="77">
        <v>7378.183</v>
      </c>
      <c r="V29" s="77">
        <v>6866.02</v>
      </c>
      <c r="W29" s="77">
        <v>6243.7690000000002</v>
      </c>
      <c r="X29" s="77">
        <v>5769.6679999999997</v>
      </c>
      <c r="Y29" s="77">
        <v>5244.0590000000002</v>
      </c>
      <c r="Z29" s="78"/>
      <c r="AA29" s="79">
        <f>SUM(B29:Z29)</f>
        <v>146993.83500000002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5030.9520000000002</v>
      </c>
      <c r="C31" s="62">
        <f t="shared" si="4"/>
        <v>4911.4309999999996</v>
      </c>
      <c r="D31" s="62">
        <f t="shared" si="4"/>
        <v>4760.6220000000003</v>
      </c>
      <c r="E31" s="62">
        <f t="shared" si="4"/>
        <v>4645.607</v>
      </c>
      <c r="F31" s="62">
        <f t="shared" si="4"/>
        <v>4794.5609999999997</v>
      </c>
      <c r="G31" s="62">
        <f t="shared" si="4"/>
        <v>5366.8050000000003</v>
      </c>
      <c r="H31" s="62">
        <f t="shared" si="4"/>
        <v>6263.84</v>
      </c>
      <c r="I31" s="62">
        <f t="shared" si="4"/>
        <v>7055.2910000000002</v>
      </c>
      <c r="J31" s="62">
        <f t="shared" si="4"/>
        <v>7348.9210000000003</v>
      </c>
      <c r="K31" s="62">
        <f t="shared" si="4"/>
        <v>7626.7920000000004</v>
      </c>
      <c r="L31" s="62">
        <f t="shared" si="4"/>
        <v>7636.2030000000004</v>
      </c>
      <c r="M31" s="62">
        <f t="shared" si="4"/>
        <v>7707.9769999999999</v>
      </c>
      <c r="N31" s="62">
        <f t="shared" si="4"/>
        <v>7581.9989999999998</v>
      </c>
      <c r="O31" s="62">
        <f t="shared" si="4"/>
        <v>7273.89</v>
      </c>
      <c r="P31" s="62">
        <f t="shared" si="4"/>
        <v>7291.1949999999997</v>
      </c>
      <c r="Q31" s="62">
        <f t="shared" si="4"/>
        <v>7485.43</v>
      </c>
      <c r="R31" s="62">
        <f t="shared" si="4"/>
        <v>7630.1679999999997</v>
      </c>
      <c r="S31" s="62">
        <f t="shared" si="4"/>
        <v>8219.9599999999991</v>
      </c>
      <c r="T31" s="62">
        <f t="shared" si="4"/>
        <v>8340.9920000000002</v>
      </c>
      <c r="U31" s="62">
        <f t="shared" si="4"/>
        <v>8108.683</v>
      </c>
      <c r="V31" s="62">
        <f t="shared" si="4"/>
        <v>7543.52</v>
      </c>
      <c r="W31" s="62">
        <f t="shared" si="4"/>
        <v>6852.7690000000002</v>
      </c>
      <c r="X31" s="62">
        <f t="shared" si="4"/>
        <v>6313.6679999999997</v>
      </c>
      <c r="Y31" s="62">
        <f t="shared" si="4"/>
        <v>5737.0590000000002</v>
      </c>
      <c r="Z31" s="63">
        <f t="shared" si="4"/>
        <v>0</v>
      </c>
      <c r="AA31" s="64">
        <f t="shared" si="4"/>
        <v>161528.33500000002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143</v>
      </c>
      <c r="C34" s="95">
        <v>137</v>
      </c>
      <c r="D34" s="95">
        <v>130</v>
      </c>
      <c r="E34" s="95">
        <v>107</v>
      </c>
      <c r="F34" s="95">
        <v>104</v>
      </c>
      <c r="G34" s="95">
        <v>106</v>
      </c>
      <c r="H34" s="95">
        <v>102</v>
      </c>
      <c r="I34" s="95">
        <v>136</v>
      </c>
      <c r="J34" s="95">
        <v>154</v>
      </c>
      <c r="K34" s="95">
        <v>171</v>
      </c>
      <c r="L34" s="95">
        <v>195</v>
      </c>
      <c r="M34" s="95">
        <v>195</v>
      </c>
      <c r="N34" s="95">
        <v>144</v>
      </c>
      <c r="O34" s="95">
        <v>124</v>
      </c>
      <c r="P34" s="95">
        <v>109</v>
      </c>
      <c r="Q34" s="95">
        <v>94</v>
      </c>
      <c r="R34" s="95">
        <v>142</v>
      </c>
      <c r="S34" s="95">
        <v>246</v>
      </c>
      <c r="T34" s="95">
        <v>248</v>
      </c>
      <c r="U34" s="95">
        <v>221</v>
      </c>
      <c r="V34" s="95">
        <v>198</v>
      </c>
      <c r="W34" s="95">
        <v>177</v>
      </c>
      <c r="X34" s="95">
        <v>202</v>
      </c>
      <c r="Y34" s="95">
        <v>200</v>
      </c>
      <c r="Z34" s="96"/>
      <c r="AA34" s="74">
        <f t="shared" ref="AA34:AA39" si="5">SUM(B34:Z34)</f>
        <v>3785</v>
      </c>
    </row>
    <row r="35" spans="1:27" ht="24.95" customHeight="1" x14ac:dyDescent="0.2">
      <c r="A35" s="97" t="s">
        <v>41</v>
      </c>
      <c r="B35" s="98">
        <v>37</v>
      </c>
      <c r="C35" s="99">
        <v>37</v>
      </c>
      <c r="D35" s="99">
        <v>36</v>
      </c>
      <c r="E35" s="99">
        <v>39</v>
      </c>
      <c r="F35" s="99">
        <v>41</v>
      </c>
      <c r="G35" s="99">
        <v>45</v>
      </c>
      <c r="H35" s="99">
        <v>59</v>
      </c>
      <c r="I35" s="99">
        <v>63</v>
      </c>
      <c r="J35" s="99">
        <v>67</v>
      </c>
      <c r="K35" s="99">
        <v>59</v>
      </c>
      <c r="L35" s="99">
        <v>50</v>
      </c>
      <c r="M35" s="99">
        <v>47</v>
      </c>
      <c r="N35" s="99">
        <v>45</v>
      </c>
      <c r="O35" s="99">
        <v>46</v>
      </c>
      <c r="P35" s="99">
        <v>51</v>
      </c>
      <c r="Q35" s="99">
        <v>48</v>
      </c>
      <c r="R35" s="99">
        <v>59</v>
      </c>
      <c r="S35" s="99">
        <v>61</v>
      </c>
      <c r="T35" s="99">
        <v>61</v>
      </c>
      <c r="U35" s="99">
        <v>61</v>
      </c>
      <c r="V35" s="99">
        <v>57</v>
      </c>
      <c r="W35" s="99">
        <v>54</v>
      </c>
      <c r="X35" s="99">
        <v>46</v>
      </c>
      <c r="Y35" s="99">
        <v>43</v>
      </c>
      <c r="Z35" s="100"/>
      <c r="AA35" s="79">
        <f t="shared" si="5"/>
        <v>1212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>
        <v>246.6</v>
      </c>
      <c r="S36" s="99">
        <v>573.1</v>
      </c>
      <c r="T36" s="99">
        <v>7.5</v>
      </c>
      <c r="U36" s="99">
        <v>11</v>
      </c>
      <c r="V36" s="99"/>
      <c r="W36" s="99"/>
      <c r="X36" s="99"/>
      <c r="Y36" s="99"/>
      <c r="Z36" s="100"/>
      <c r="AA36" s="79">
        <f t="shared" si="5"/>
        <v>838.2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93</v>
      </c>
      <c r="L37" s="99"/>
      <c r="M37" s="99">
        <v>93</v>
      </c>
      <c r="N37" s="99">
        <v>143</v>
      </c>
      <c r="O37" s="99">
        <v>143</v>
      </c>
      <c r="P37" s="99">
        <v>143</v>
      </c>
      <c r="Q37" s="99">
        <v>118</v>
      </c>
      <c r="R37" s="99">
        <v>93</v>
      </c>
      <c r="S37" s="99"/>
      <c r="T37" s="99"/>
      <c r="U37" s="99"/>
      <c r="V37" s="99"/>
      <c r="W37" s="99"/>
      <c r="X37" s="99"/>
      <c r="Y37" s="99"/>
      <c r="Z37" s="100"/>
      <c r="AA37" s="79">
        <f t="shared" si="5"/>
        <v>826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397.6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364.5</v>
      </c>
      <c r="R38" s="99"/>
      <c r="S38" s="99"/>
      <c r="T38" s="99">
        <v>83.5</v>
      </c>
      <c r="U38" s="99">
        <v>198.8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10044.400000000001</v>
      </c>
    </row>
    <row r="39" spans="1:27" ht="30" customHeight="1" thickBot="1" x14ac:dyDescent="0.25">
      <c r="A39" s="86" t="s">
        <v>45</v>
      </c>
      <c r="B39" s="87">
        <f t="shared" ref="B39:Z39" si="6">SUM(B34:B38)</f>
        <v>680</v>
      </c>
      <c r="C39" s="88">
        <f t="shared" si="6"/>
        <v>674</v>
      </c>
      <c r="D39" s="88">
        <f t="shared" si="6"/>
        <v>666</v>
      </c>
      <c r="E39" s="88">
        <f t="shared" si="6"/>
        <v>646</v>
      </c>
      <c r="F39" s="88">
        <f t="shared" si="6"/>
        <v>645</v>
      </c>
      <c r="G39" s="88">
        <f t="shared" si="6"/>
        <v>651</v>
      </c>
      <c r="H39" s="88">
        <f t="shared" si="6"/>
        <v>661</v>
      </c>
      <c r="I39" s="88">
        <f t="shared" si="6"/>
        <v>596.6</v>
      </c>
      <c r="J39" s="88">
        <f t="shared" si="6"/>
        <v>721</v>
      </c>
      <c r="K39" s="88">
        <f t="shared" si="6"/>
        <v>823</v>
      </c>
      <c r="L39" s="88">
        <f t="shared" si="6"/>
        <v>745</v>
      </c>
      <c r="M39" s="88">
        <f t="shared" si="6"/>
        <v>835</v>
      </c>
      <c r="N39" s="88">
        <f t="shared" si="6"/>
        <v>832</v>
      </c>
      <c r="O39" s="88">
        <f t="shared" si="6"/>
        <v>813</v>
      </c>
      <c r="P39" s="88">
        <f t="shared" si="6"/>
        <v>803</v>
      </c>
      <c r="Q39" s="88">
        <f t="shared" si="6"/>
        <v>624.5</v>
      </c>
      <c r="R39" s="88">
        <f t="shared" si="6"/>
        <v>540.6</v>
      </c>
      <c r="S39" s="88">
        <f t="shared" si="6"/>
        <v>880.1</v>
      </c>
      <c r="T39" s="88">
        <f t="shared" si="6"/>
        <v>400</v>
      </c>
      <c r="U39" s="88">
        <f t="shared" si="6"/>
        <v>491.8</v>
      </c>
      <c r="V39" s="88">
        <f t="shared" si="6"/>
        <v>755</v>
      </c>
      <c r="W39" s="88">
        <f t="shared" si="6"/>
        <v>731</v>
      </c>
      <c r="X39" s="88">
        <f t="shared" si="6"/>
        <v>748</v>
      </c>
      <c r="Y39" s="88">
        <f t="shared" si="6"/>
        <v>743</v>
      </c>
      <c r="Z39" s="89">
        <f t="shared" si="6"/>
        <v>0</v>
      </c>
      <c r="AA39" s="90">
        <f t="shared" si="5"/>
        <v>16705.599999999999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>
        <v>246.6</v>
      </c>
      <c r="S44" s="99">
        <v>573.1</v>
      </c>
      <c r="T44" s="99">
        <v>7.5</v>
      </c>
      <c r="U44" s="99">
        <v>11</v>
      </c>
      <c r="V44" s="99"/>
      <c r="W44" s="99"/>
      <c r="X44" s="99"/>
      <c r="Y44" s="99"/>
      <c r="Z44" s="100"/>
      <c r="AA44" s="79">
        <f t="shared" si="7"/>
        <v>838.2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397.6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364.5</v>
      </c>
      <c r="R46" s="99"/>
      <c r="S46" s="99"/>
      <c r="T46" s="99">
        <v>83.5</v>
      </c>
      <c r="U46" s="99">
        <v>198.8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10044.400000000001</v>
      </c>
    </row>
    <row r="47" spans="1:27" ht="24.95" customHeight="1" x14ac:dyDescent="0.2">
      <c r="A47" s="85" t="s">
        <v>47</v>
      </c>
      <c r="B47" s="98">
        <v>29</v>
      </c>
      <c r="C47" s="99">
        <v>19</v>
      </c>
      <c r="D47" s="99">
        <v>9</v>
      </c>
      <c r="E47" s="99">
        <v>7</v>
      </c>
      <c r="F47" s="99">
        <v>17</v>
      </c>
      <c r="G47" s="99">
        <v>49</v>
      </c>
      <c r="H47" s="99">
        <v>114</v>
      </c>
      <c r="I47" s="99">
        <v>149</v>
      </c>
      <c r="J47" s="99">
        <v>150</v>
      </c>
      <c r="K47" s="99">
        <v>150</v>
      </c>
      <c r="L47" s="99">
        <v>150</v>
      </c>
      <c r="M47" s="99">
        <v>150</v>
      </c>
      <c r="N47" s="99">
        <v>150</v>
      </c>
      <c r="O47" s="99">
        <v>150</v>
      </c>
      <c r="P47" s="99">
        <v>150</v>
      </c>
      <c r="Q47" s="99">
        <v>150</v>
      </c>
      <c r="R47" s="99">
        <v>150</v>
      </c>
      <c r="S47" s="99">
        <v>150</v>
      </c>
      <c r="T47" s="99">
        <v>150</v>
      </c>
      <c r="U47" s="99">
        <v>150</v>
      </c>
      <c r="V47" s="99">
        <v>150</v>
      </c>
      <c r="W47" s="99">
        <v>150</v>
      </c>
      <c r="X47" s="99">
        <v>150</v>
      </c>
      <c r="Y47" s="99">
        <v>146</v>
      </c>
      <c r="Z47" s="100"/>
      <c r="AA47" s="79">
        <f t="shared" si="7"/>
        <v>2789</v>
      </c>
    </row>
    <row r="48" spans="1:27" ht="30" customHeight="1" thickBot="1" x14ac:dyDescent="0.25">
      <c r="A48" s="86" t="s">
        <v>48</v>
      </c>
      <c r="B48" s="87">
        <f>SUM(B42:B47)</f>
        <v>529</v>
      </c>
      <c r="C48" s="88">
        <f t="shared" ref="C48:Z48" si="8">SUM(C42:C47)</f>
        <v>519</v>
      </c>
      <c r="D48" s="88">
        <f t="shared" si="8"/>
        <v>509</v>
      </c>
      <c r="E48" s="88">
        <f t="shared" si="8"/>
        <v>507</v>
      </c>
      <c r="F48" s="88">
        <f t="shared" si="8"/>
        <v>517</v>
      </c>
      <c r="G48" s="88">
        <f t="shared" si="8"/>
        <v>549</v>
      </c>
      <c r="H48" s="88">
        <f t="shared" si="8"/>
        <v>614</v>
      </c>
      <c r="I48" s="88">
        <f t="shared" si="8"/>
        <v>546.6</v>
      </c>
      <c r="J48" s="88">
        <f t="shared" si="8"/>
        <v>650</v>
      </c>
      <c r="K48" s="88">
        <f t="shared" si="8"/>
        <v>650</v>
      </c>
      <c r="L48" s="88">
        <f t="shared" si="8"/>
        <v>650</v>
      </c>
      <c r="M48" s="88">
        <f t="shared" si="8"/>
        <v>650</v>
      </c>
      <c r="N48" s="88">
        <f t="shared" si="8"/>
        <v>650</v>
      </c>
      <c r="O48" s="88">
        <f t="shared" si="8"/>
        <v>650</v>
      </c>
      <c r="P48" s="88">
        <f t="shared" si="8"/>
        <v>650</v>
      </c>
      <c r="Q48" s="88">
        <f t="shared" si="8"/>
        <v>514.5</v>
      </c>
      <c r="R48" s="88">
        <f t="shared" si="8"/>
        <v>396.6</v>
      </c>
      <c r="S48" s="88">
        <f t="shared" si="8"/>
        <v>723.1</v>
      </c>
      <c r="T48" s="88">
        <f t="shared" si="8"/>
        <v>241</v>
      </c>
      <c r="U48" s="88">
        <f t="shared" si="8"/>
        <v>359.8</v>
      </c>
      <c r="V48" s="88">
        <f t="shared" si="8"/>
        <v>650</v>
      </c>
      <c r="W48" s="88">
        <f t="shared" si="8"/>
        <v>650</v>
      </c>
      <c r="X48" s="88">
        <f t="shared" si="8"/>
        <v>650</v>
      </c>
      <c r="Y48" s="88">
        <f t="shared" si="8"/>
        <v>646</v>
      </c>
      <c r="Z48" s="89">
        <f t="shared" si="8"/>
        <v>0</v>
      </c>
      <c r="AA48" s="90">
        <f t="shared" si="7"/>
        <v>13671.6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5530.9519999999993</v>
      </c>
      <c r="C51" s="88">
        <f t="shared" si="10"/>
        <v>5411.4310000000005</v>
      </c>
      <c r="D51" s="88">
        <f t="shared" si="10"/>
        <v>5260.6220000000003</v>
      </c>
      <c r="E51" s="88">
        <f t="shared" si="10"/>
        <v>5145.607</v>
      </c>
      <c r="F51" s="88">
        <f t="shared" si="10"/>
        <v>5294.5609999999997</v>
      </c>
      <c r="G51" s="88">
        <f t="shared" si="10"/>
        <v>5866.8049999999994</v>
      </c>
      <c r="H51" s="88">
        <f t="shared" si="10"/>
        <v>6763.84</v>
      </c>
      <c r="I51" s="88">
        <f t="shared" si="10"/>
        <v>7452.8909999999996</v>
      </c>
      <c r="J51" s="88">
        <f t="shared" si="10"/>
        <v>7848.9210000000003</v>
      </c>
      <c r="K51" s="88">
        <f t="shared" si="10"/>
        <v>8126.7920000000004</v>
      </c>
      <c r="L51" s="88">
        <f t="shared" si="10"/>
        <v>8136.2030000000004</v>
      </c>
      <c r="M51" s="88">
        <f t="shared" si="10"/>
        <v>8207.9770000000008</v>
      </c>
      <c r="N51" s="88">
        <f t="shared" si="10"/>
        <v>8081.9990000000007</v>
      </c>
      <c r="O51" s="88">
        <f t="shared" si="10"/>
        <v>7773.8899999999994</v>
      </c>
      <c r="P51" s="88">
        <f t="shared" si="10"/>
        <v>7791.1949999999997</v>
      </c>
      <c r="Q51" s="88">
        <f t="shared" si="10"/>
        <v>7849.93</v>
      </c>
      <c r="R51" s="88">
        <f t="shared" si="10"/>
        <v>7876.7680000000018</v>
      </c>
      <c r="S51" s="88">
        <f t="shared" si="10"/>
        <v>8793.06</v>
      </c>
      <c r="T51" s="88">
        <f t="shared" si="10"/>
        <v>8431.9920000000002</v>
      </c>
      <c r="U51" s="88">
        <f t="shared" si="10"/>
        <v>8318.4829999999984</v>
      </c>
      <c r="V51" s="88">
        <f t="shared" si="10"/>
        <v>8043.52</v>
      </c>
      <c r="W51" s="88">
        <f t="shared" si="10"/>
        <v>7352.7689999999993</v>
      </c>
      <c r="X51" s="88">
        <f t="shared" si="10"/>
        <v>6813.6679999999997</v>
      </c>
      <c r="Y51" s="88">
        <f t="shared" si="10"/>
        <v>6237.0589999999993</v>
      </c>
      <c r="Z51" s="89">
        <f t="shared" si="10"/>
        <v>0</v>
      </c>
      <c r="AA51" s="104">
        <f>SUM(B51:Z51)</f>
        <v>172410.935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44966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-169.70000000000005</v>
      </c>
      <c r="C4" s="18">
        <v>-211</v>
      </c>
      <c r="D4" s="18">
        <v>-26.200000000000045</v>
      </c>
      <c r="E4" s="18">
        <v>126</v>
      </c>
      <c r="F4" s="18">
        <v>-5.3999999999999773</v>
      </c>
      <c r="G4" s="18">
        <v>-109.39999999999998</v>
      </c>
      <c r="H4" s="18">
        <v>-28.5</v>
      </c>
      <c r="I4" s="18">
        <v>61.800000000000011</v>
      </c>
      <c r="J4" s="18">
        <v>208.5</v>
      </c>
      <c r="K4" s="18">
        <v>33.800000000000011</v>
      </c>
      <c r="L4" s="18">
        <v>125.5</v>
      </c>
      <c r="M4" s="18">
        <v>32.899999999999977</v>
      </c>
      <c r="N4" s="18">
        <v>55.800000000000011</v>
      </c>
      <c r="O4" s="18">
        <v>176.60000000000002</v>
      </c>
      <c r="P4" s="18">
        <v>-107</v>
      </c>
      <c r="Q4" s="18">
        <v>-346.5</v>
      </c>
      <c r="R4" s="18">
        <v>-253.4</v>
      </c>
      <c r="S4" s="18">
        <v>73.100000000000023</v>
      </c>
      <c r="T4" s="18">
        <v>91</v>
      </c>
      <c r="U4" s="18">
        <v>209.8</v>
      </c>
      <c r="V4" s="18">
        <v>439.4</v>
      </c>
      <c r="W4" s="18">
        <v>-211</v>
      </c>
      <c r="X4" s="18">
        <v>-211</v>
      </c>
      <c r="Y4" s="18">
        <v>-211</v>
      </c>
      <c r="Z4" s="19"/>
      <c r="AA4" s="111">
        <f>SUM(B4:Z4)</f>
        <v>-255.90000000000003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120.67</v>
      </c>
      <c r="C7" s="117">
        <v>133.15</v>
      </c>
      <c r="D7" s="117">
        <v>123.55</v>
      </c>
      <c r="E7" s="117">
        <v>122.52</v>
      </c>
      <c r="F7" s="117">
        <v>127.21</v>
      </c>
      <c r="G7" s="117">
        <v>140.66999999999999</v>
      </c>
      <c r="H7" s="117">
        <v>163.28</v>
      </c>
      <c r="I7" s="117">
        <v>186.6</v>
      </c>
      <c r="J7" s="117">
        <v>170.9</v>
      </c>
      <c r="K7" s="117">
        <v>158.47999999999999</v>
      </c>
      <c r="L7" s="117">
        <v>134.65</v>
      </c>
      <c r="M7" s="117">
        <v>136.88</v>
      </c>
      <c r="N7" s="117">
        <v>136.5</v>
      </c>
      <c r="O7" s="117">
        <v>137.26</v>
      </c>
      <c r="P7" s="117">
        <v>145.49</v>
      </c>
      <c r="Q7" s="117">
        <v>163.99</v>
      </c>
      <c r="R7" s="117">
        <v>171.51</v>
      </c>
      <c r="S7" s="117">
        <v>231.27</v>
      </c>
      <c r="T7" s="117">
        <v>225</v>
      </c>
      <c r="U7" s="117">
        <v>237.59</v>
      </c>
      <c r="V7" s="117">
        <v>184.27</v>
      </c>
      <c r="W7" s="117">
        <v>155</v>
      </c>
      <c r="X7" s="117">
        <v>159</v>
      </c>
      <c r="Y7" s="117">
        <v>159.4</v>
      </c>
      <c r="Z7" s="118"/>
      <c r="AA7" s="119">
        <f>IF(SUM(B7:Z7)&lt;&gt;0,AVERAGEIF(B7:Z7,"&lt;&gt;"""),"")</f>
        <v>159.36833333333337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669.7</v>
      </c>
      <c r="C13" s="129">
        <v>711</v>
      </c>
      <c r="D13" s="129">
        <v>526.20000000000005</v>
      </c>
      <c r="E13" s="129">
        <v>374</v>
      </c>
      <c r="F13" s="129">
        <v>505.4</v>
      </c>
      <c r="G13" s="129">
        <v>609.4</v>
      </c>
      <c r="H13" s="129">
        <v>528.5</v>
      </c>
      <c r="I13" s="129">
        <v>335.8</v>
      </c>
      <c r="J13" s="129">
        <v>291.5</v>
      </c>
      <c r="K13" s="129">
        <v>466.2</v>
      </c>
      <c r="L13" s="129">
        <v>374.5</v>
      </c>
      <c r="M13" s="129">
        <v>467.1</v>
      </c>
      <c r="N13" s="129">
        <v>444.2</v>
      </c>
      <c r="O13" s="129">
        <v>323.39999999999998</v>
      </c>
      <c r="P13" s="129">
        <v>607</v>
      </c>
      <c r="Q13" s="129">
        <v>711</v>
      </c>
      <c r="R13" s="129"/>
      <c r="S13" s="129"/>
      <c r="T13" s="129"/>
      <c r="U13" s="129"/>
      <c r="V13" s="129">
        <v>60.6</v>
      </c>
      <c r="W13" s="129">
        <v>711</v>
      </c>
      <c r="X13" s="129">
        <v>711</v>
      </c>
      <c r="Y13" s="130">
        <v>711</v>
      </c>
      <c r="Z13" s="131"/>
      <c r="AA13" s="132">
        <f t="shared" si="0"/>
        <v>10138.5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>
        <v>500</v>
      </c>
      <c r="S15" s="133">
        <v>500</v>
      </c>
      <c r="T15" s="133"/>
      <c r="U15" s="133"/>
      <c r="V15" s="133"/>
      <c r="W15" s="133"/>
      <c r="X15" s="133"/>
      <c r="Y15" s="133"/>
      <c r="Z15" s="131"/>
      <c r="AA15" s="132">
        <f t="shared" si="0"/>
        <v>1000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669.7</v>
      </c>
      <c r="C16" s="135">
        <f t="shared" si="1"/>
        <v>711</v>
      </c>
      <c r="D16" s="135">
        <f t="shared" si="1"/>
        <v>526.20000000000005</v>
      </c>
      <c r="E16" s="135">
        <f t="shared" si="1"/>
        <v>374</v>
      </c>
      <c r="F16" s="135">
        <f t="shared" si="1"/>
        <v>505.4</v>
      </c>
      <c r="G16" s="135">
        <f t="shared" si="1"/>
        <v>609.4</v>
      </c>
      <c r="H16" s="135">
        <f t="shared" si="1"/>
        <v>528.5</v>
      </c>
      <c r="I16" s="135">
        <f t="shared" si="1"/>
        <v>335.8</v>
      </c>
      <c r="J16" s="135">
        <f t="shared" si="1"/>
        <v>291.5</v>
      </c>
      <c r="K16" s="135">
        <f t="shared" si="1"/>
        <v>466.2</v>
      </c>
      <c r="L16" s="135">
        <f t="shared" si="1"/>
        <v>374.5</v>
      </c>
      <c r="M16" s="135">
        <f t="shared" si="1"/>
        <v>467.1</v>
      </c>
      <c r="N16" s="135">
        <f t="shared" si="1"/>
        <v>444.2</v>
      </c>
      <c r="O16" s="135">
        <f t="shared" si="1"/>
        <v>323.39999999999998</v>
      </c>
      <c r="P16" s="135">
        <f t="shared" si="1"/>
        <v>607</v>
      </c>
      <c r="Q16" s="135">
        <f t="shared" si="1"/>
        <v>711</v>
      </c>
      <c r="R16" s="135">
        <f t="shared" si="1"/>
        <v>500</v>
      </c>
      <c r="S16" s="135">
        <f t="shared" si="1"/>
        <v>500</v>
      </c>
      <c r="T16" s="135">
        <f t="shared" si="1"/>
        <v>0</v>
      </c>
      <c r="U16" s="135">
        <f t="shared" si="1"/>
        <v>0</v>
      </c>
      <c r="V16" s="135">
        <f t="shared" si="1"/>
        <v>60.6</v>
      </c>
      <c r="W16" s="135">
        <f t="shared" si="1"/>
        <v>711</v>
      </c>
      <c r="X16" s="135">
        <f t="shared" si="1"/>
        <v>711</v>
      </c>
      <c r="Y16" s="135">
        <f t="shared" si="1"/>
        <v>711</v>
      </c>
      <c r="Z16" s="136" t="str">
        <f t="shared" si="1"/>
        <v/>
      </c>
      <c r="AA16" s="90">
        <f t="shared" si="0"/>
        <v>11138.5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>
        <v>246.6</v>
      </c>
      <c r="S21" s="129">
        <v>573.1</v>
      </c>
      <c r="T21" s="129">
        <v>7.5</v>
      </c>
      <c r="U21" s="129">
        <v>11</v>
      </c>
      <c r="V21" s="129"/>
      <c r="W21" s="129"/>
      <c r="X21" s="129"/>
      <c r="Y21" s="130"/>
      <c r="Z21" s="131"/>
      <c r="AA21" s="132">
        <f t="shared" si="2"/>
        <v>838.2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397.6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364.5</v>
      </c>
      <c r="R23" s="133"/>
      <c r="S23" s="133"/>
      <c r="T23" s="133">
        <v>83.5</v>
      </c>
      <c r="U23" s="133">
        <v>198.8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10044.400000000001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397.6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500</v>
      </c>
      <c r="O24" s="135">
        <f t="shared" si="3"/>
        <v>500</v>
      </c>
      <c r="P24" s="135">
        <f t="shared" si="3"/>
        <v>500</v>
      </c>
      <c r="Q24" s="135">
        <f t="shared" si="3"/>
        <v>364.5</v>
      </c>
      <c r="R24" s="135">
        <f t="shared" si="3"/>
        <v>246.6</v>
      </c>
      <c r="S24" s="135">
        <f t="shared" si="3"/>
        <v>573.1</v>
      </c>
      <c r="T24" s="135">
        <f t="shared" si="3"/>
        <v>91</v>
      </c>
      <c r="U24" s="135">
        <f t="shared" si="3"/>
        <v>209.8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10882.6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2023-02-08T12:08:21Z</dcterms:created>
  <dcterms:modified xsi:type="dcterms:W3CDTF">2023-02-08T12:08:21Z</dcterms:modified>
</cp:coreProperties>
</file>