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225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6" l="1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A23" i="6"/>
  <c r="AA22" i="6"/>
  <c r="AA21" i="6"/>
  <c r="AA20" i="6"/>
  <c r="AA19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A15" i="6"/>
  <c r="AA14" i="6"/>
  <c r="AA13" i="6"/>
  <c r="AA12" i="6"/>
  <c r="AA11" i="6"/>
  <c r="AA7" i="6"/>
  <c r="AA4" i="6"/>
  <c r="B25" i="5"/>
  <c r="B39" i="5"/>
  <c r="B51" i="5"/>
  <c r="C25" i="5"/>
  <c r="C39" i="5"/>
  <c r="C51" i="5"/>
  <c r="D25" i="5"/>
  <c r="D39" i="5"/>
  <c r="D51" i="5"/>
  <c r="E25" i="5"/>
  <c r="E39" i="5"/>
  <c r="E51" i="5"/>
  <c r="F25" i="5"/>
  <c r="F39" i="5"/>
  <c r="F51" i="5"/>
  <c r="G25" i="5"/>
  <c r="G39" i="5"/>
  <c r="G51" i="5"/>
  <c r="H25" i="5"/>
  <c r="H39" i="5"/>
  <c r="H51" i="5"/>
  <c r="I25" i="5"/>
  <c r="I39" i="5"/>
  <c r="I51" i="5"/>
  <c r="J25" i="5"/>
  <c r="J39" i="5"/>
  <c r="J51" i="5"/>
  <c r="K25" i="5"/>
  <c r="K39" i="5"/>
  <c r="K51" i="5"/>
  <c r="L25" i="5"/>
  <c r="L39" i="5"/>
  <c r="L51" i="5"/>
  <c r="M25" i="5"/>
  <c r="M39" i="5"/>
  <c r="M51" i="5"/>
  <c r="N25" i="5"/>
  <c r="N39" i="5"/>
  <c r="N51" i="5"/>
  <c r="O25" i="5"/>
  <c r="O39" i="5"/>
  <c r="O51" i="5"/>
  <c r="P25" i="5"/>
  <c r="P39" i="5"/>
  <c r="P51" i="5"/>
  <c r="Q25" i="5"/>
  <c r="Q39" i="5"/>
  <c r="Q51" i="5"/>
  <c r="R25" i="5"/>
  <c r="R39" i="5"/>
  <c r="R51" i="5"/>
  <c r="S25" i="5"/>
  <c r="S39" i="5"/>
  <c r="S51" i="5"/>
  <c r="T25" i="5"/>
  <c r="T39" i="5"/>
  <c r="T51" i="5"/>
  <c r="U25" i="5"/>
  <c r="U39" i="5"/>
  <c r="U51" i="5"/>
  <c r="V25" i="5"/>
  <c r="V39" i="5"/>
  <c r="V51" i="5"/>
  <c r="W25" i="5"/>
  <c r="W39" i="5"/>
  <c r="W51" i="5"/>
  <c r="X25" i="5"/>
  <c r="X39" i="5"/>
  <c r="X51" i="5"/>
  <c r="Y25" i="5"/>
  <c r="Y39" i="5"/>
  <c r="Y51" i="5"/>
  <c r="Z25" i="5"/>
  <c r="Z39" i="5"/>
  <c r="Z51" i="5"/>
  <c r="AA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A47" i="5"/>
  <c r="AA46" i="5"/>
  <c r="AA45" i="5"/>
  <c r="AA44" i="5"/>
  <c r="AA43" i="5"/>
  <c r="AA42" i="5"/>
  <c r="AA39" i="5"/>
  <c r="AA38" i="5"/>
  <c r="AA37" i="5"/>
  <c r="AA36" i="5"/>
  <c r="AA35" i="5"/>
  <c r="AA34" i="5"/>
  <c r="AA28" i="5"/>
  <c r="AA29" i="5"/>
  <c r="AA30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19" i="5"/>
  <c r="AA20" i="5"/>
  <c r="AA21" i="5"/>
  <c r="AA22" i="5"/>
  <c r="AA23" i="5"/>
  <c r="AA24" i="5"/>
  <c r="AA25" i="5"/>
  <c r="AA10" i="5"/>
  <c r="AA11" i="5"/>
  <c r="AA12" i="5"/>
  <c r="AA13" i="5"/>
  <c r="AA14" i="5"/>
  <c r="AA15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7" i="5"/>
  <c r="AA4" i="5"/>
  <c r="B16" i="4"/>
  <c r="B25" i="4"/>
  <c r="B39" i="4"/>
  <c r="B51" i="4"/>
  <c r="C16" i="4"/>
  <c r="C25" i="4"/>
  <c r="C39" i="4"/>
  <c r="C51" i="4"/>
  <c r="D16" i="4"/>
  <c r="D25" i="4"/>
  <c r="D39" i="4"/>
  <c r="D51" i="4"/>
  <c r="E16" i="4"/>
  <c r="E25" i="4"/>
  <c r="E39" i="4"/>
  <c r="E51" i="4"/>
  <c r="F16" i="4"/>
  <c r="F25" i="4"/>
  <c r="F39" i="4"/>
  <c r="F51" i="4"/>
  <c r="G16" i="4"/>
  <c r="G25" i="4"/>
  <c r="G39" i="4"/>
  <c r="G51" i="4"/>
  <c r="H16" i="4"/>
  <c r="H25" i="4"/>
  <c r="H39" i="4"/>
  <c r="H51" i="4"/>
  <c r="I16" i="4"/>
  <c r="I25" i="4"/>
  <c r="I39" i="4"/>
  <c r="I51" i="4"/>
  <c r="J16" i="4"/>
  <c r="J25" i="4"/>
  <c r="J39" i="4"/>
  <c r="J51" i="4"/>
  <c r="K16" i="4"/>
  <c r="K25" i="4"/>
  <c r="K39" i="4"/>
  <c r="K51" i="4"/>
  <c r="L16" i="4"/>
  <c r="L25" i="4"/>
  <c r="L39" i="4"/>
  <c r="L51" i="4"/>
  <c r="M16" i="4"/>
  <c r="M25" i="4"/>
  <c r="M39" i="4"/>
  <c r="M51" i="4"/>
  <c r="N16" i="4"/>
  <c r="N25" i="4"/>
  <c r="N39" i="4"/>
  <c r="N51" i="4"/>
  <c r="O16" i="4"/>
  <c r="O25" i="4"/>
  <c r="O39" i="4"/>
  <c r="O51" i="4"/>
  <c r="P16" i="4"/>
  <c r="P25" i="4"/>
  <c r="P39" i="4"/>
  <c r="P51" i="4"/>
  <c r="Q16" i="4"/>
  <c r="Q25" i="4"/>
  <c r="Q39" i="4"/>
  <c r="Q51" i="4"/>
  <c r="R16" i="4"/>
  <c r="R25" i="4"/>
  <c r="R39" i="4"/>
  <c r="R51" i="4"/>
  <c r="S16" i="4"/>
  <c r="S25" i="4"/>
  <c r="S39" i="4"/>
  <c r="S51" i="4"/>
  <c r="T16" i="4"/>
  <c r="T25" i="4"/>
  <c r="T39" i="4"/>
  <c r="T51" i="4"/>
  <c r="U16" i="4"/>
  <c r="U25" i="4"/>
  <c r="U39" i="4"/>
  <c r="U51" i="4"/>
  <c r="V16" i="4"/>
  <c r="V25" i="4"/>
  <c r="V39" i="4"/>
  <c r="V51" i="4"/>
  <c r="W16" i="4"/>
  <c r="W25" i="4"/>
  <c r="W39" i="4"/>
  <c r="W51" i="4"/>
  <c r="X16" i="4"/>
  <c r="X25" i="4"/>
  <c r="X39" i="4"/>
  <c r="X51" i="4"/>
  <c r="Y16" i="4"/>
  <c r="Y25" i="4"/>
  <c r="Y39" i="4"/>
  <c r="Y51" i="4"/>
  <c r="Z51" i="4"/>
  <c r="AA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A47" i="4"/>
  <c r="AA46" i="4"/>
  <c r="AA45" i="4"/>
  <c r="AA44" i="4"/>
  <c r="AA43" i="4"/>
  <c r="AA42" i="4"/>
  <c r="Z39" i="4"/>
  <c r="AA39" i="4"/>
  <c r="AA38" i="4"/>
  <c r="AA37" i="4"/>
  <c r="AA36" i="4"/>
  <c r="AA35" i="4"/>
  <c r="AA34" i="4"/>
  <c r="AA28" i="4"/>
  <c r="AA29" i="4"/>
  <c r="AA30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19" i="4"/>
  <c r="AA20" i="4"/>
  <c r="AA21" i="4"/>
  <c r="AA22" i="4"/>
  <c r="AA23" i="4"/>
  <c r="AA24" i="4"/>
  <c r="AA25" i="4"/>
  <c r="Z25" i="4"/>
  <c r="AA10" i="4"/>
  <c r="AA11" i="4"/>
  <c r="AA12" i="4"/>
  <c r="AA13" i="4"/>
  <c r="AA14" i="4"/>
  <c r="AA15" i="4"/>
  <c r="AA16" i="4"/>
  <c r="Z16" i="4"/>
  <c r="AA7" i="4"/>
  <c r="AA4" i="4"/>
</calcChain>
</file>

<file path=xl/sharedStrings.xml><?xml version="1.0" encoding="utf-8"?>
<sst xmlns="http://schemas.openxmlformats.org/spreadsheetml/2006/main" count="117" uniqueCount="53">
  <si>
    <t>Publication on: 06/02/2023 14:23:44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</si>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</sst>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1223</c:v>
                </c:pt>
                <c:pt idx="1">
                  <c:v>1223</c:v>
                </c:pt>
                <c:pt idx="2">
                  <c:v>1223</c:v>
                </c:pt>
                <c:pt idx="3">
                  <c:v>1223</c:v>
                </c:pt>
                <c:pt idx="4">
                  <c:v>1223</c:v>
                </c:pt>
                <c:pt idx="5">
                  <c:v>1223</c:v>
                </c:pt>
                <c:pt idx="6">
                  <c:v>1262</c:v>
                </c:pt>
                <c:pt idx="7">
                  <c:v>1337</c:v>
                </c:pt>
                <c:pt idx="8">
                  <c:v>1431</c:v>
                </c:pt>
                <c:pt idx="9">
                  <c:v>1457</c:v>
                </c:pt>
                <c:pt idx="10">
                  <c:v>1382</c:v>
                </c:pt>
                <c:pt idx="11">
                  <c:v>1298</c:v>
                </c:pt>
                <c:pt idx="12">
                  <c:v>1298</c:v>
                </c:pt>
                <c:pt idx="13">
                  <c:v>1335</c:v>
                </c:pt>
                <c:pt idx="14">
                  <c:v>1457</c:v>
                </c:pt>
                <c:pt idx="15">
                  <c:v>1570</c:v>
                </c:pt>
                <c:pt idx="16">
                  <c:v>1580</c:v>
                </c:pt>
                <c:pt idx="17">
                  <c:v>1477</c:v>
                </c:pt>
                <c:pt idx="18">
                  <c:v>1337</c:v>
                </c:pt>
                <c:pt idx="19">
                  <c:v>1272</c:v>
                </c:pt>
                <c:pt idx="20">
                  <c:v>1272</c:v>
                </c:pt>
                <c:pt idx="21">
                  <c:v>1272</c:v>
                </c:pt>
                <c:pt idx="22">
                  <c:v>1262</c:v>
                </c:pt>
                <c:pt idx="23">
                  <c:v>1252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82-4B96-83CE-B82EF46B5C2E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121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141</c:v>
                </c:pt>
                <c:pt idx="7">
                  <c:v>176</c:v>
                </c:pt>
                <c:pt idx="8">
                  <c:v>176</c:v>
                </c:pt>
                <c:pt idx="9">
                  <c:v>176</c:v>
                </c:pt>
                <c:pt idx="10">
                  <c:v>124</c:v>
                </c:pt>
                <c:pt idx="11">
                  <c:v>115</c:v>
                </c:pt>
                <c:pt idx="12">
                  <c:v>115</c:v>
                </c:pt>
                <c:pt idx="13">
                  <c:v>115</c:v>
                </c:pt>
                <c:pt idx="14">
                  <c:v>115</c:v>
                </c:pt>
                <c:pt idx="15">
                  <c:v>176</c:v>
                </c:pt>
                <c:pt idx="16">
                  <c:v>176</c:v>
                </c:pt>
                <c:pt idx="17">
                  <c:v>192.5</c:v>
                </c:pt>
                <c:pt idx="18">
                  <c:v>176</c:v>
                </c:pt>
                <c:pt idx="19">
                  <c:v>176</c:v>
                </c:pt>
                <c:pt idx="20">
                  <c:v>176</c:v>
                </c:pt>
                <c:pt idx="21">
                  <c:v>176</c:v>
                </c:pt>
                <c:pt idx="22">
                  <c:v>176</c:v>
                </c:pt>
                <c:pt idx="23">
                  <c:v>122.25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82-4B96-83CE-B82EF46B5C2E}"/>
            </c:ext>
          </c:extLst>
        </c:ser>
        <c:ser>
          <c:idx val="1"/>
          <c:order val="2"/>
          <c:tx>
            <c:v>GAS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872.9</c:v>
                </c:pt>
                <c:pt idx="1">
                  <c:v>690.9</c:v>
                </c:pt>
                <c:pt idx="2">
                  <c:v>690.9</c:v>
                </c:pt>
                <c:pt idx="3">
                  <c:v>690.9</c:v>
                </c:pt>
                <c:pt idx="4">
                  <c:v>690.9</c:v>
                </c:pt>
                <c:pt idx="5">
                  <c:v>825.9</c:v>
                </c:pt>
                <c:pt idx="6">
                  <c:v>1289.836</c:v>
                </c:pt>
                <c:pt idx="7">
                  <c:v>1673.0970000000002</c:v>
                </c:pt>
                <c:pt idx="8">
                  <c:v>1604.0480000000002</c:v>
                </c:pt>
                <c:pt idx="9">
                  <c:v>1282.9000000000001</c:v>
                </c:pt>
                <c:pt idx="10">
                  <c:v>1222.9000000000001</c:v>
                </c:pt>
                <c:pt idx="11">
                  <c:v>1241.269</c:v>
                </c:pt>
                <c:pt idx="12">
                  <c:v>1240.059</c:v>
                </c:pt>
                <c:pt idx="13">
                  <c:v>1228.7489999999998</c:v>
                </c:pt>
                <c:pt idx="14">
                  <c:v>1302.9000000000001</c:v>
                </c:pt>
                <c:pt idx="15">
                  <c:v>1661.104</c:v>
                </c:pt>
                <c:pt idx="16">
                  <c:v>2139.1710000000003</c:v>
                </c:pt>
                <c:pt idx="17">
                  <c:v>2769.3009999999999</c:v>
                </c:pt>
                <c:pt idx="18">
                  <c:v>2770.0650000000001</c:v>
                </c:pt>
                <c:pt idx="19">
                  <c:v>2769.5219999999999</c:v>
                </c:pt>
                <c:pt idx="20">
                  <c:v>2345.1979999999999</c:v>
                </c:pt>
                <c:pt idx="21">
                  <c:v>1876.1669999999999</c:v>
                </c:pt>
                <c:pt idx="22">
                  <c:v>1681.14</c:v>
                </c:pt>
                <c:pt idx="23">
                  <c:v>1497.345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82-4B96-83CE-B82EF46B5C2E}"/>
            </c:ext>
          </c:extLst>
        </c:ser>
        <c:ser>
          <c:idx val="4"/>
          <c:order val="3"/>
          <c:tx>
            <c:v>Imports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1187.2640000000001</c:v>
                </c:pt>
                <c:pt idx="1">
                  <c:v>1244</c:v>
                </c:pt>
                <c:pt idx="2">
                  <c:v>1173.4000000000001</c:v>
                </c:pt>
                <c:pt idx="3">
                  <c:v>1262</c:v>
                </c:pt>
                <c:pt idx="4">
                  <c:v>1087.3</c:v>
                </c:pt>
                <c:pt idx="5">
                  <c:v>1301</c:v>
                </c:pt>
                <c:pt idx="6">
                  <c:v>1284</c:v>
                </c:pt>
                <c:pt idx="7">
                  <c:v>1202.5999999999999</c:v>
                </c:pt>
                <c:pt idx="8">
                  <c:v>912.1</c:v>
                </c:pt>
                <c:pt idx="9">
                  <c:v>961.9</c:v>
                </c:pt>
                <c:pt idx="10">
                  <c:v>725</c:v>
                </c:pt>
                <c:pt idx="11">
                  <c:v>933.2</c:v>
                </c:pt>
                <c:pt idx="12">
                  <c:v>839</c:v>
                </c:pt>
                <c:pt idx="13">
                  <c:v>908.8</c:v>
                </c:pt>
                <c:pt idx="14">
                  <c:v>842.8</c:v>
                </c:pt>
                <c:pt idx="15">
                  <c:v>1001.3</c:v>
                </c:pt>
                <c:pt idx="16">
                  <c:v>1127.8</c:v>
                </c:pt>
                <c:pt idx="17">
                  <c:v>1327.6</c:v>
                </c:pt>
                <c:pt idx="18">
                  <c:v>1391</c:v>
                </c:pt>
                <c:pt idx="19">
                  <c:v>1411</c:v>
                </c:pt>
                <c:pt idx="20">
                  <c:v>1249.2</c:v>
                </c:pt>
                <c:pt idx="21">
                  <c:v>1305</c:v>
                </c:pt>
                <c:pt idx="22">
                  <c:v>1283</c:v>
                </c:pt>
                <c:pt idx="23">
                  <c:v>1323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482-4B96-83CE-B82EF46B5C2E}"/>
            </c:ext>
          </c:extLst>
        </c:ser>
        <c:ser>
          <c:idx val="3"/>
          <c:order val="4"/>
          <c:tx>
            <c:v>Renewables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1951.8380000000002</c:v>
                </c:pt>
                <c:pt idx="1">
                  <c:v>1952.3679999999999</c:v>
                </c:pt>
                <c:pt idx="2">
                  <c:v>1926.7549999999999</c:v>
                </c:pt>
                <c:pt idx="3">
                  <c:v>1912.1530000000002</c:v>
                </c:pt>
                <c:pt idx="4">
                  <c:v>1893.1950000000004</c:v>
                </c:pt>
                <c:pt idx="5">
                  <c:v>1899.27</c:v>
                </c:pt>
                <c:pt idx="6">
                  <c:v>1955.7359999999999</c:v>
                </c:pt>
                <c:pt idx="7">
                  <c:v>2283.7109999999993</c:v>
                </c:pt>
                <c:pt idx="8">
                  <c:v>2759.6839999999993</c:v>
                </c:pt>
                <c:pt idx="9">
                  <c:v>3503.8650000000007</c:v>
                </c:pt>
                <c:pt idx="10">
                  <c:v>3923.7440000000011</c:v>
                </c:pt>
                <c:pt idx="11">
                  <c:v>4093.5369999999998</c:v>
                </c:pt>
                <c:pt idx="12">
                  <c:v>4018.2009999999991</c:v>
                </c:pt>
                <c:pt idx="13">
                  <c:v>3716.1150000000011</c:v>
                </c:pt>
                <c:pt idx="14">
                  <c:v>3203.35</c:v>
                </c:pt>
                <c:pt idx="15">
                  <c:v>2613.4010000000007</c:v>
                </c:pt>
                <c:pt idx="16">
                  <c:v>2006.5829999999992</c:v>
                </c:pt>
                <c:pt idx="17">
                  <c:v>1812.1790000000003</c:v>
                </c:pt>
                <c:pt idx="18">
                  <c:v>1817.8549999999998</c:v>
                </c:pt>
                <c:pt idx="19">
                  <c:v>1809.3820000000003</c:v>
                </c:pt>
                <c:pt idx="20">
                  <c:v>1786.0759999999998</c:v>
                </c:pt>
                <c:pt idx="21">
                  <c:v>1770.56</c:v>
                </c:pt>
                <c:pt idx="22">
                  <c:v>1724.501</c:v>
                </c:pt>
                <c:pt idx="23">
                  <c:v>1684.056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82-4B96-83CE-B82EF46B5C2E}"/>
            </c:ext>
          </c:extLst>
        </c:ser>
        <c:ser>
          <c:idx val="7"/>
          <c:order val="5"/>
          <c:tx>
            <c:v>CRETE Renewables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130</c:v>
                </c:pt>
                <c:pt idx="1">
                  <c:v>127</c:v>
                </c:pt>
                <c:pt idx="2">
                  <c:v>127</c:v>
                </c:pt>
                <c:pt idx="3">
                  <c:v>128</c:v>
                </c:pt>
                <c:pt idx="4">
                  <c:v>130</c:v>
                </c:pt>
                <c:pt idx="5">
                  <c:v>131</c:v>
                </c:pt>
                <c:pt idx="6">
                  <c:v>134</c:v>
                </c:pt>
                <c:pt idx="7">
                  <c:v>145</c:v>
                </c:pt>
                <c:pt idx="8">
                  <c:v>160</c:v>
                </c:pt>
                <c:pt idx="9">
                  <c:v>170</c:v>
                </c:pt>
                <c:pt idx="10">
                  <c:v>175</c:v>
                </c:pt>
                <c:pt idx="11">
                  <c:v>174</c:v>
                </c:pt>
                <c:pt idx="12">
                  <c:v>172</c:v>
                </c:pt>
                <c:pt idx="13">
                  <c:v>167</c:v>
                </c:pt>
                <c:pt idx="14">
                  <c:v>159</c:v>
                </c:pt>
                <c:pt idx="15">
                  <c:v>148</c:v>
                </c:pt>
                <c:pt idx="16">
                  <c:v>138</c:v>
                </c:pt>
                <c:pt idx="17">
                  <c:v>135</c:v>
                </c:pt>
                <c:pt idx="18">
                  <c:v>133</c:v>
                </c:pt>
                <c:pt idx="19">
                  <c:v>131</c:v>
                </c:pt>
                <c:pt idx="20">
                  <c:v>127</c:v>
                </c:pt>
                <c:pt idx="21">
                  <c:v>124</c:v>
                </c:pt>
                <c:pt idx="22">
                  <c:v>120</c:v>
                </c:pt>
                <c:pt idx="23">
                  <c:v>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482-4B96-83CE-B82EF46B5C2E}"/>
            </c:ext>
          </c:extLst>
        </c:ser>
        <c:ser>
          <c:idx val="2"/>
          <c:order val="6"/>
          <c:tx>
            <c:v>Hydro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180</c:v>
                </c:pt>
                <c:pt idx="5">
                  <c:v>231</c:v>
                </c:pt>
                <c:pt idx="6">
                  <c:v>491</c:v>
                </c:pt>
                <c:pt idx="7">
                  <c:v>629</c:v>
                </c:pt>
                <c:pt idx="8">
                  <c:v>658</c:v>
                </c:pt>
                <c:pt idx="9">
                  <c:v>595</c:v>
                </c:pt>
                <c:pt idx="10">
                  <c:v>520</c:v>
                </c:pt>
                <c:pt idx="11">
                  <c:v>418</c:v>
                </c:pt>
                <c:pt idx="12">
                  <c:v>338</c:v>
                </c:pt>
                <c:pt idx="13">
                  <c:v>310</c:v>
                </c:pt>
                <c:pt idx="14">
                  <c:v>385</c:v>
                </c:pt>
                <c:pt idx="15">
                  <c:v>385</c:v>
                </c:pt>
                <c:pt idx="16">
                  <c:v>728</c:v>
                </c:pt>
                <c:pt idx="17">
                  <c:v>909</c:v>
                </c:pt>
                <c:pt idx="18">
                  <c:v>1037</c:v>
                </c:pt>
                <c:pt idx="19">
                  <c:v>932</c:v>
                </c:pt>
                <c:pt idx="20">
                  <c:v>942</c:v>
                </c:pt>
                <c:pt idx="21">
                  <c:v>441</c:v>
                </c:pt>
                <c:pt idx="22">
                  <c:v>341</c:v>
                </c:pt>
                <c:pt idx="2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482-4B96-83CE-B82EF46B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668600"/>
        <c:axId val="403668992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5586.0020000000004</c:v>
                </c:pt>
                <c:pt idx="1">
                  <c:v>5452.2979999999998</c:v>
                </c:pt>
                <c:pt idx="2">
                  <c:v>5356.0980000000009</c:v>
                </c:pt>
                <c:pt idx="3">
                  <c:v>5431.0530000000008</c:v>
                </c:pt>
                <c:pt idx="4">
                  <c:v>5319.3799999999992</c:v>
                </c:pt>
                <c:pt idx="5">
                  <c:v>5726.1440000000002</c:v>
                </c:pt>
                <c:pt idx="6">
                  <c:v>6557.5509999999995</c:v>
                </c:pt>
                <c:pt idx="7">
                  <c:v>7446.4529999999995</c:v>
                </c:pt>
                <c:pt idx="8">
                  <c:v>7700.8620000000001</c:v>
                </c:pt>
                <c:pt idx="9">
                  <c:v>8146.6989999999987</c:v>
                </c:pt>
                <c:pt idx="10">
                  <c:v>8072.69</c:v>
                </c:pt>
                <c:pt idx="11">
                  <c:v>8272.9820000000018</c:v>
                </c:pt>
                <c:pt idx="12">
                  <c:v>8020.2030000000013</c:v>
                </c:pt>
                <c:pt idx="13">
                  <c:v>7780.7109999999993</c:v>
                </c:pt>
                <c:pt idx="14">
                  <c:v>7465.1049999999987</c:v>
                </c:pt>
                <c:pt idx="15">
                  <c:v>7554.8260000000009</c:v>
                </c:pt>
                <c:pt idx="16">
                  <c:v>7895.5570000000007</c:v>
                </c:pt>
                <c:pt idx="17">
                  <c:v>8622.5590000000011</c:v>
                </c:pt>
                <c:pt idx="18">
                  <c:v>8661.8810000000012</c:v>
                </c:pt>
                <c:pt idx="19">
                  <c:v>8500.9140000000007</c:v>
                </c:pt>
                <c:pt idx="20">
                  <c:v>7897.4950000000008</c:v>
                </c:pt>
                <c:pt idx="21">
                  <c:v>6964.7360000000008</c:v>
                </c:pt>
                <c:pt idx="22">
                  <c:v>6587.621000000001</c:v>
                </c:pt>
                <c:pt idx="23">
                  <c:v>6094.6920000000009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482-4B96-83CE-B82EF46B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68600"/>
        <c:axId val="403668992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155.33000000000001</c:v>
                </c:pt>
                <c:pt idx="1">
                  <c:v>148.80000000000001</c:v>
                </c:pt>
                <c:pt idx="2">
                  <c:v>93</c:v>
                </c:pt>
                <c:pt idx="3">
                  <c:v>72.59</c:v>
                </c:pt>
                <c:pt idx="4">
                  <c:v>140.19</c:v>
                </c:pt>
                <c:pt idx="5">
                  <c:v>152.6</c:v>
                </c:pt>
                <c:pt idx="6">
                  <c:v>170.54</c:v>
                </c:pt>
                <c:pt idx="7">
                  <c:v>195.48</c:v>
                </c:pt>
                <c:pt idx="8">
                  <c:v>190.31</c:v>
                </c:pt>
                <c:pt idx="9">
                  <c:v>161.57</c:v>
                </c:pt>
                <c:pt idx="10">
                  <c:v>153.38999999999999</c:v>
                </c:pt>
                <c:pt idx="11">
                  <c:v>157.19</c:v>
                </c:pt>
                <c:pt idx="12">
                  <c:v>157.04</c:v>
                </c:pt>
                <c:pt idx="13">
                  <c:v>155.62</c:v>
                </c:pt>
                <c:pt idx="14">
                  <c:v>162.52000000000001</c:v>
                </c:pt>
                <c:pt idx="15">
                  <c:v>171.87</c:v>
                </c:pt>
                <c:pt idx="16">
                  <c:v>189.98</c:v>
                </c:pt>
                <c:pt idx="17">
                  <c:v>222.26</c:v>
                </c:pt>
                <c:pt idx="18">
                  <c:v>245.6</c:v>
                </c:pt>
                <c:pt idx="19">
                  <c:v>229</c:v>
                </c:pt>
                <c:pt idx="20">
                  <c:v>196.8</c:v>
                </c:pt>
                <c:pt idx="21">
                  <c:v>188.18</c:v>
                </c:pt>
                <c:pt idx="22">
                  <c:v>173.27</c:v>
                </c:pt>
                <c:pt idx="23">
                  <c:v>163.02000000000001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482-4B96-83CE-B82EF46B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69776"/>
        <c:axId val="403669384"/>
      </c:lineChart>
      <c:catAx>
        <c:axId val="403668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403668992"/>
        <c:crosses val="autoZero"/>
        <c:auto val="1"/>
        <c:lblAlgn val="ctr"/>
        <c:lblOffset val="100"/>
        <c:noMultiLvlLbl val="0"/>
      </c:catAx>
      <c:valAx>
        <c:axId val="4036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403668600"/>
        <c:crosses val="autoZero"/>
        <c:crossBetween val="between"/>
      </c:valAx>
      <c:valAx>
        <c:axId val="4036693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403669776"/>
        <c:crosses val="max"/>
        <c:crossBetween val="between"/>
      </c:valAx>
      <c:catAx>
        <c:axId val="403669776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403669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44964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5586.0020000000004</v>
      </c>
      <c r="C4" s="18">
        <v>5452.2680000000018</v>
      </c>
      <c r="D4" s="18">
        <v>5356.0550000000021</v>
      </c>
      <c r="E4" s="18">
        <v>5431.0529999999999</v>
      </c>
      <c r="F4" s="18">
        <v>5319.3950000000013</v>
      </c>
      <c r="G4" s="18">
        <v>5726.1699999999983</v>
      </c>
      <c r="H4" s="18">
        <v>6557.572000000001</v>
      </c>
      <c r="I4" s="18">
        <v>7446.4080000000013</v>
      </c>
      <c r="J4" s="18">
        <v>7700.8319999999994</v>
      </c>
      <c r="K4" s="18">
        <v>8146.6649999999991</v>
      </c>
      <c r="L4" s="18">
        <v>8072.6440000000011</v>
      </c>
      <c r="M4" s="18">
        <v>8273.0060000000012</v>
      </c>
      <c r="N4" s="18">
        <v>8020.2599999999984</v>
      </c>
      <c r="O4" s="18">
        <v>7780.6639999999998</v>
      </c>
      <c r="P4" s="18">
        <v>7465.0499999999993</v>
      </c>
      <c r="Q4" s="18">
        <v>7554.8049999999994</v>
      </c>
      <c r="R4" s="18">
        <v>7895.5540000000001</v>
      </c>
      <c r="S4" s="18">
        <v>8622.58</v>
      </c>
      <c r="T4" s="18">
        <v>8661.9200000000019</v>
      </c>
      <c r="U4" s="18">
        <v>8500.9040000000005</v>
      </c>
      <c r="V4" s="18">
        <v>7897.4740000000002</v>
      </c>
      <c r="W4" s="18">
        <v>6964.7270000000008</v>
      </c>
      <c r="X4" s="18">
        <v>6587.6410000000014</v>
      </c>
      <c r="Y4" s="18">
        <v>6094.6510000000017</v>
      </c>
      <c r="Z4" s="19"/>
      <c r="AA4" s="20">
        <f>SUM(B4:Z4)</f>
        <v>171114.30000000005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155.33000000000001</v>
      </c>
      <c r="C7" s="28">
        <v>148.80000000000001</v>
      </c>
      <c r="D7" s="28">
        <v>93</v>
      </c>
      <c r="E7" s="28">
        <v>72.59</v>
      </c>
      <c r="F7" s="28">
        <v>140.19</v>
      </c>
      <c r="G7" s="28">
        <v>152.6</v>
      </c>
      <c r="H7" s="28">
        <v>170.54</v>
      </c>
      <c r="I7" s="28">
        <v>195.48</v>
      </c>
      <c r="J7" s="28">
        <v>190.31</v>
      </c>
      <c r="K7" s="28">
        <v>161.57</v>
      </c>
      <c r="L7" s="28">
        <v>153.38999999999999</v>
      </c>
      <c r="M7" s="28">
        <v>157.19</v>
      </c>
      <c r="N7" s="28">
        <v>157.04</v>
      </c>
      <c r="O7" s="28">
        <v>155.62</v>
      </c>
      <c r="P7" s="28">
        <v>162.52000000000001</v>
      </c>
      <c r="Q7" s="28">
        <v>171.87</v>
      </c>
      <c r="R7" s="28">
        <v>189.98</v>
      </c>
      <c r="S7" s="28">
        <v>222.26</v>
      </c>
      <c r="T7" s="28">
        <v>245.6</v>
      </c>
      <c r="U7" s="28">
        <v>229</v>
      </c>
      <c r="V7" s="28">
        <v>196.8</v>
      </c>
      <c r="W7" s="28">
        <v>188.18</v>
      </c>
      <c r="X7" s="28">
        <v>173.27</v>
      </c>
      <c r="Y7" s="28">
        <v>163.02000000000001</v>
      </c>
      <c r="Z7" s="29"/>
      <c r="AA7" s="30">
        <f>IF(SUM(B7:Z7)&lt;&gt;0,AVERAGEIF(B7:Z7,"&lt;&gt;"""),"")</f>
        <v>168.58958333333331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1223</v>
      </c>
      <c r="C10" s="42">
        <v>1223</v>
      </c>
      <c r="D10" s="42">
        <v>1223</v>
      </c>
      <c r="E10" s="42">
        <v>1223</v>
      </c>
      <c r="F10" s="42">
        <v>1223</v>
      </c>
      <c r="G10" s="42">
        <v>1223</v>
      </c>
      <c r="H10" s="42">
        <v>1262</v>
      </c>
      <c r="I10" s="42">
        <v>1337</v>
      </c>
      <c r="J10" s="42">
        <v>1431</v>
      </c>
      <c r="K10" s="42">
        <v>1457</v>
      </c>
      <c r="L10" s="42">
        <v>1382</v>
      </c>
      <c r="M10" s="42">
        <v>1298</v>
      </c>
      <c r="N10" s="42">
        <v>1298</v>
      </c>
      <c r="O10" s="42">
        <v>1335</v>
      </c>
      <c r="P10" s="42">
        <v>1457</v>
      </c>
      <c r="Q10" s="42">
        <v>1570</v>
      </c>
      <c r="R10" s="42">
        <v>1580</v>
      </c>
      <c r="S10" s="42">
        <v>1477</v>
      </c>
      <c r="T10" s="42">
        <v>1337</v>
      </c>
      <c r="U10" s="42">
        <v>1272</v>
      </c>
      <c r="V10" s="42">
        <v>1272</v>
      </c>
      <c r="W10" s="42">
        <v>1272</v>
      </c>
      <c r="X10" s="42">
        <v>1262</v>
      </c>
      <c r="Y10" s="42">
        <v>1252</v>
      </c>
      <c r="Z10" s="43"/>
      <c r="AA10" s="44">
        <f t="shared" ref="AA10:AA15" si="0">SUM(B10:Z10)</f>
        <v>31889</v>
      </c>
    </row>
    <row r="11" spans="1:27" ht="24.95" customHeight="1" x14ac:dyDescent="0.2">
      <c r="A11" s="45" t="s">
        <v>7</v>
      </c>
      <c r="B11" s="46">
        <v>121</v>
      </c>
      <c r="C11" s="47">
        <v>115</v>
      </c>
      <c r="D11" s="47">
        <v>115</v>
      </c>
      <c r="E11" s="47">
        <v>115</v>
      </c>
      <c r="F11" s="47">
        <v>115</v>
      </c>
      <c r="G11" s="47">
        <v>115</v>
      </c>
      <c r="H11" s="47">
        <v>141</v>
      </c>
      <c r="I11" s="47">
        <v>176</v>
      </c>
      <c r="J11" s="47">
        <v>176</v>
      </c>
      <c r="K11" s="47">
        <v>176</v>
      </c>
      <c r="L11" s="47">
        <v>124</v>
      </c>
      <c r="M11" s="47">
        <v>115</v>
      </c>
      <c r="N11" s="47">
        <v>115</v>
      </c>
      <c r="O11" s="47">
        <v>115</v>
      </c>
      <c r="P11" s="47">
        <v>115</v>
      </c>
      <c r="Q11" s="47">
        <v>176</v>
      </c>
      <c r="R11" s="47">
        <v>176</v>
      </c>
      <c r="S11" s="47">
        <v>192.5</v>
      </c>
      <c r="T11" s="47">
        <v>176</v>
      </c>
      <c r="U11" s="47">
        <v>176</v>
      </c>
      <c r="V11" s="47">
        <v>176</v>
      </c>
      <c r="W11" s="47">
        <v>176</v>
      </c>
      <c r="X11" s="47">
        <v>176</v>
      </c>
      <c r="Y11" s="47">
        <v>122.25</v>
      </c>
      <c r="Z11" s="48"/>
      <c r="AA11" s="49">
        <f t="shared" si="0"/>
        <v>3495.75</v>
      </c>
    </row>
    <row r="12" spans="1:27" ht="24.95" customHeight="1" x14ac:dyDescent="0.2">
      <c r="A12" s="50" t="s">
        <v>8</v>
      </c>
      <c r="B12" s="51">
        <v>872.9</v>
      </c>
      <c r="C12" s="52">
        <v>690.9</v>
      </c>
      <c r="D12" s="52">
        <v>690.9</v>
      </c>
      <c r="E12" s="52">
        <v>690.9</v>
      </c>
      <c r="F12" s="52">
        <v>690.9</v>
      </c>
      <c r="G12" s="52">
        <v>825.9</v>
      </c>
      <c r="H12" s="52">
        <v>1289.836</v>
      </c>
      <c r="I12" s="52">
        <v>1673.0970000000002</v>
      </c>
      <c r="J12" s="52">
        <v>1604.0480000000002</v>
      </c>
      <c r="K12" s="52">
        <v>1282.9000000000001</v>
      </c>
      <c r="L12" s="52">
        <v>1222.9000000000001</v>
      </c>
      <c r="M12" s="52">
        <v>1241.269</v>
      </c>
      <c r="N12" s="52">
        <v>1240.059</v>
      </c>
      <c r="O12" s="52">
        <v>1228.7489999999998</v>
      </c>
      <c r="P12" s="52">
        <v>1302.9000000000001</v>
      </c>
      <c r="Q12" s="52">
        <v>1661.104</v>
      </c>
      <c r="R12" s="52">
        <v>2139.1710000000003</v>
      </c>
      <c r="S12" s="52">
        <v>2769.3009999999999</v>
      </c>
      <c r="T12" s="52">
        <v>2770.0650000000001</v>
      </c>
      <c r="U12" s="52">
        <v>2769.5219999999999</v>
      </c>
      <c r="V12" s="52">
        <v>2345.1979999999999</v>
      </c>
      <c r="W12" s="52">
        <v>1876.1669999999999</v>
      </c>
      <c r="X12" s="52">
        <v>1681.14</v>
      </c>
      <c r="Y12" s="52">
        <v>1497.345</v>
      </c>
      <c r="Z12" s="53"/>
      <c r="AA12" s="54">
        <f t="shared" si="0"/>
        <v>36057.170999999995</v>
      </c>
    </row>
    <row r="13" spans="1:27" ht="24.95" customHeight="1" x14ac:dyDescent="0.2">
      <c r="A13" s="50" t="s">
        <v>9</v>
      </c>
      <c r="B13" s="51">
        <v>100</v>
      </c>
      <c r="C13" s="52">
        <v>100</v>
      </c>
      <c r="D13" s="52">
        <v>100</v>
      </c>
      <c r="E13" s="52">
        <v>100</v>
      </c>
      <c r="F13" s="52">
        <v>180</v>
      </c>
      <c r="G13" s="52">
        <v>231</v>
      </c>
      <c r="H13" s="52">
        <v>491</v>
      </c>
      <c r="I13" s="52">
        <v>629</v>
      </c>
      <c r="J13" s="52">
        <v>658</v>
      </c>
      <c r="K13" s="52">
        <v>595</v>
      </c>
      <c r="L13" s="52">
        <v>520</v>
      </c>
      <c r="M13" s="52">
        <v>418</v>
      </c>
      <c r="N13" s="52">
        <v>338</v>
      </c>
      <c r="O13" s="52">
        <v>310</v>
      </c>
      <c r="P13" s="52">
        <v>385</v>
      </c>
      <c r="Q13" s="52">
        <v>385</v>
      </c>
      <c r="R13" s="52">
        <v>728</v>
      </c>
      <c r="S13" s="52">
        <v>909</v>
      </c>
      <c r="T13" s="52">
        <v>1037</v>
      </c>
      <c r="U13" s="52">
        <v>932</v>
      </c>
      <c r="V13" s="52">
        <v>942</v>
      </c>
      <c r="W13" s="52">
        <v>441</v>
      </c>
      <c r="X13" s="52">
        <v>341</v>
      </c>
      <c r="Y13" s="52">
        <v>100</v>
      </c>
      <c r="Z13" s="53"/>
      <c r="AA13" s="54">
        <f t="shared" si="0"/>
        <v>10970</v>
      </c>
    </row>
    <row r="14" spans="1:27" ht="24.95" customHeight="1" x14ac:dyDescent="0.2">
      <c r="A14" s="55" t="s">
        <v>10</v>
      </c>
      <c r="B14" s="56">
        <v>1951.8380000000002</v>
      </c>
      <c r="C14" s="57">
        <v>1952.3679999999999</v>
      </c>
      <c r="D14" s="57">
        <v>1926.7549999999999</v>
      </c>
      <c r="E14" s="57">
        <v>1912.1530000000002</v>
      </c>
      <c r="F14" s="57">
        <v>1893.1950000000004</v>
      </c>
      <c r="G14" s="57">
        <v>1899.27</v>
      </c>
      <c r="H14" s="57">
        <v>1955.7359999999999</v>
      </c>
      <c r="I14" s="57">
        <v>2283.7109999999993</v>
      </c>
      <c r="J14" s="57">
        <v>2759.6839999999993</v>
      </c>
      <c r="K14" s="57">
        <v>3503.8650000000007</v>
      </c>
      <c r="L14" s="57">
        <v>3923.7440000000011</v>
      </c>
      <c r="M14" s="57">
        <v>4093.5369999999998</v>
      </c>
      <c r="N14" s="57">
        <v>4018.2009999999991</v>
      </c>
      <c r="O14" s="57">
        <v>3716.1150000000011</v>
      </c>
      <c r="P14" s="57">
        <v>3203.35</v>
      </c>
      <c r="Q14" s="57">
        <v>2613.4010000000007</v>
      </c>
      <c r="R14" s="57">
        <v>2006.5829999999992</v>
      </c>
      <c r="S14" s="57">
        <v>1812.1790000000003</v>
      </c>
      <c r="T14" s="57">
        <v>1817.8549999999998</v>
      </c>
      <c r="U14" s="57">
        <v>1809.3820000000003</v>
      </c>
      <c r="V14" s="57">
        <v>1786.0759999999998</v>
      </c>
      <c r="W14" s="57">
        <v>1770.56</v>
      </c>
      <c r="X14" s="57">
        <v>1724.501</v>
      </c>
      <c r="Y14" s="57">
        <v>1684.056</v>
      </c>
      <c r="Z14" s="58"/>
      <c r="AA14" s="59">
        <f t="shared" si="0"/>
        <v>58018.114999999991</v>
      </c>
    </row>
    <row r="15" spans="1:27" ht="24.95" customHeight="1" x14ac:dyDescent="0.2">
      <c r="A15" s="55" t="s">
        <v>11</v>
      </c>
      <c r="B15" s="56">
        <v>130</v>
      </c>
      <c r="C15" s="57">
        <v>127</v>
      </c>
      <c r="D15" s="57">
        <v>127</v>
      </c>
      <c r="E15" s="57">
        <v>128</v>
      </c>
      <c r="F15" s="57">
        <v>130</v>
      </c>
      <c r="G15" s="57">
        <v>131</v>
      </c>
      <c r="H15" s="57">
        <v>134</v>
      </c>
      <c r="I15" s="57">
        <v>145</v>
      </c>
      <c r="J15" s="57">
        <v>160</v>
      </c>
      <c r="K15" s="57">
        <v>170</v>
      </c>
      <c r="L15" s="57">
        <v>175</v>
      </c>
      <c r="M15" s="57">
        <v>174</v>
      </c>
      <c r="N15" s="57">
        <v>172</v>
      </c>
      <c r="O15" s="57">
        <v>167</v>
      </c>
      <c r="P15" s="57">
        <v>159</v>
      </c>
      <c r="Q15" s="57">
        <v>148</v>
      </c>
      <c r="R15" s="57">
        <v>138</v>
      </c>
      <c r="S15" s="57">
        <v>135</v>
      </c>
      <c r="T15" s="57">
        <v>133</v>
      </c>
      <c r="U15" s="57">
        <v>131</v>
      </c>
      <c r="V15" s="57">
        <v>127</v>
      </c>
      <c r="W15" s="57">
        <v>124</v>
      </c>
      <c r="X15" s="57">
        <v>120</v>
      </c>
      <c r="Y15" s="57">
        <v>116</v>
      </c>
      <c r="Z15" s="58"/>
      <c r="AA15" s="59">
        <f t="shared" si="0"/>
        <v>3401</v>
      </c>
    </row>
    <row r="16" spans="1:27" ht="30" customHeight="1" thickBot="1" x14ac:dyDescent="0.25">
      <c r="A16" s="60" t="s">
        <v>12</v>
      </c>
      <c r="B16" s="61">
        <f>IF(LEN(B$2)&gt;0,SUM(B10:B15),"")</f>
        <v>4398.7380000000003</v>
      </c>
      <c r="C16" s="62">
        <f t="shared" ref="C16:Z16" si="1">IF(LEN(C$2)&gt;0,SUM(C10:C15),"")</f>
        <v>4208.268</v>
      </c>
      <c r="D16" s="62">
        <f t="shared" si="1"/>
        <v>4182.6549999999997</v>
      </c>
      <c r="E16" s="62">
        <f t="shared" si="1"/>
        <v>4169.0529999999999</v>
      </c>
      <c r="F16" s="62">
        <f t="shared" si="1"/>
        <v>4232.0950000000003</v>
      </c>
      <c r="G16" s="62">
        <f t="shared" si="1"/>
        <v>4425.17</v>
      </c>
      <c r="H16" s="62">
        <f t="shared" si="1"/>
        <v>5273.5720000000001</v>
      </c>
      <c r="I16" s="62">
        <f t="shared" si="1"/>
        <v>6243.8079999999991</v>
      </c>
      <c r="J16" s="62">
        <f t="shared" si="1"/>
        <v>6788.732</v>
      </c>
      <c r="K16" s="62">
        <f t="shared" si="1"/>
        <v>7184.7650000000012</v>
      </c>
      <c r="L16" s="62">
        <f t="shared" si="1"/>
        <v>7347.6440000000011</v>
      </c>
      <c r="M16" s="62">
        <f t="shared" si="1"/>
        <v>7339.8060000000005</v>
      </c>
      <c r="N16" s="62">
        <f t="shared" si="1"/>
        <v>7181.2599999999993</v>
      </c>
      <c r="O16" s="62">
        <f t="shared" si="1"/>
        <v>6871.8640000000014</v>
      </c>
      <c r="P16" s="62">
        <f t="shared" si="1"/>
        <v>6622.25</v>
      </c>
      <c r="Q16" s="62">
        <f t="shared" si="1"/>
        <v>6553.505000000001</v>
      </c>
      <c r="R16" s="62">
        <f t="shared" si="1"/>
        <v>6767.753999999999</v>
      </c>
      <c r="S16" s="62">
        <f t="shared" si="1"/>
        <v>7294.98</v>
      </c>
      <c r="T16" s="62">
        <f t="shared" si="1"/>
        <v>7270.92</v>
      </c>
      <c r="U16" s="62">
        <f t="shared" si="1"/>
        <v>7089.9040000000005</v>
      </c>
      <c r="V16" s="62">
        <f t="shared" si="1"/>
        <v>6648.2740000000003</v>
      </c>
      <c r="W16" s="62">
        <f t="shared" si="1"/>
        <v>5659.7269999999999</v>
      </c>
      <c r="X16" s="62">
        <f t="shared" si="1"/>
        <v>5304.6410000000005</v>
      </c>
      <c r="Y16" s="62">
        <f t="shared" si="1"/>
        <v>4771.6509999999998</v>
      </c>
      <c r="Z16" s="63" t="str">
        <f t="shared" si="1"/>
        <v/>
      </c>
      <c r="AA16" s="64">
        <f>SUM(AA10:AA15)</f>
        <v>143831.03599999999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2413.9</v>
      </c>
      <c r="C28" s="72">
        <v>2401.9</v>
      </c>
      <c r="D28" s="72">
        <v>2384.9</v>
      </c>
      <c r="E28" s="72">
        <v>2369.9</v>
      </c>
      <c r="F28" s="72">
        <v>2440.9</v>
      </c>
      <c r="G28" s="72">
        <v>2504.9</v>
      </c>
      <c r="H28" s="72">
        <v>2771.9</v>
      </c>
      <c r="I28" s="72">
        <v>3246.9</v>
      </c>
      <c r="J28" s="72">
        <v>3761.9</v>
      </c>
      <c r="K28" s="72">
        <v>4177.8999999999996</v>
      </c>
      <c r="L28" s="72">
        <v>4253.8999999999996</v>
      </c>
      <c r="M28" s="72">
        <v>4126.8999999999996</v>
      </c>
      <c r="N28" s="72">
        <v>4010.9</v>
      </c>
      <c r="O28" s="72">
        <v>3859.9</v>
      </c>
      <c r="P28" s="72">
        <v>3742.9</v>
      </c>
      <c r="Q28" s="72">
        <v>3457.9</v>
      </c>
      <c r="R28" s="72">
        <v>3296.9</v>
      </c>
      <c r="S28" s="72">
        <v>3435.4</v>
      </c>
      <c r="T28" s="72">
        <v>3344.9</v>
      </c>
      <c r="U28" s="72">
        <v>3153.9</v>
      </c>
      <c r="V28" s="72">
        <v>2975.9</v>
      </c>
      <c r="W28" s="72">
        <v>2693.9</v>
      </c>
      <c r="X28" s="72">
        <v>2479.9</v>
      </c>
      <c r="Y28" s="72">
        <v>2267.15</v>
      </c>
      <c r="Z28" s="73"/>
      <c r="AA28" s="74">
        <f>SUM(B28:Z28)</f>
        <v>75575.349999999991</v>
      </c>
    </row>
    <row r="29" spans="1:27" ht="24.95" customHeight="1" x14ac:dyDescent="0.2">
      <c r="A29" s="75" t="s">
        <v>23</v>
      </c>
      <c r="B29" s="76">
        <v>801.10199999999998</v>
      </c>
      <c r="C29" s="77">
        <v>861.36800000000005</v>
      </c>
      <c r="D29" s="77">
        <v>858.755</v>
      </c>
      <c r="E29" s="77">
        <v>872.15300000000002</v>
      </c>
      <c r="F29" s="77">
        <v>888.19500000000005</v>
      </c>
      <c r="G29" s="77">
        <v>897.27</v>
      </c>
      <c r="H29" s="77">
        <v>1144.672</v>
      </c>
      <c r="I29" s="77">
        <v>1426.9079999999999</v>
      </c>
      <c r="J29" s="77">
        <v>1398.8320000000001</v>
      </c>
      <c r="K29" s="77">
        <v>1471.865</v>
      </c>
      <c r="L29" s="77">
        <v>1599.7439999999999</v>
      </c>
      <c r="M29" s="77">
        <v>1663.9059999999999</v>
      </c>
      <c r="N29" s="77">
        <v>1579.36</v>
      </c>
      <c r="O29" s="77">
        <v>1490.9639999999999</v>
      </c>
      <c r="P29" s="77">
        <v>1390.35</v>
      </c>
      <c r="Q29" s="77">
        <v>1423.605</v>
      </c>
      <c r="R29" s="77">
        <v>1497.854</v>
      </c>
      <c r="S29" s="77">
        <v>1586.58</v>
      </c>
      <c r="T29" s="77">
        <v>1648.02</v>
      </c>
      <c r="U29" s="77">
        <v>1678.0039999999999</v>
      </c>
      <c r="V29" s="77">
        <v>1657.374</v>
      </c>
      <c r="W29" s="77">
        <v>1229.827</v>
      </c>
      <c r="X29" s="77">
        <v>1166.741</v>
      </c>
      <c r="Y29" s="77">
        <v>994.50099999999998</v>
      </c>
      <c r="Z29" s="78"/>
      <c r="AA29" s="79">
        <f>SUM(B29:Z29)</f>
        <v>31227.95</v>
      </c>
    </row>
    <row r="30" spans="1:27" ht="24.95" customHeight="1" x14ac:dyDescent="0.2">
      <c r="A30" s="82" t="s">
        <v>24</v>
      </c>
      <c r="B30" s="80">
        <v>1660</v>
      </c>
      <c r="C30" s="81">
        <v>1478</v>
      </c>
      <c r="D30" s="81">
        <v>1478</v>
      </c>
      <c r="E30" s="81">
        <v>1478</v>
      </c>
      <c r="F30" s="81">
        <v>1478</v>
      </c>
      <c r="G30" s="81">
        <v>1613</v>
      </c>
      <c r="H30" s="81">
        <v>1930</v>
      </c>
      <c r="I30" s="81">
        <v>2190</v>
      </c>
      <c r="J30" s="81">
        <v>2190</v>
      </c>
      <c r="K30" s="81">
        <v>2070</v>
      </c>
      <c r="L30" s="81">
        <v>2010</v>
      </c>
      <c r="M30" s="81">
        <v>2010</v>
      </c>
      <c r="N30" s="81">
        <v>2010</v>
      </c>
      <c r="O30" s="81">
        <v>2010</v>
      </c>
      <c r="P30" s="81">
        <v>2050</v>
      </c>
      <c r="Q30" s="81">
        <v>2250</v>
      </c>
      <c r="R30" s="81">
        <v>2590</v>
      </c>
      <c r="S30" s="81">
        <v>2958</v>
      </c>
      <c r="T30" s="81">
        <v>2958</v>
      </c>
      <c r="U30" s="81">
        <v>2958</v>
      </c>
      <c r="V30" s="81">
        <v>2650</v>
      </c>
      <c r="W30" s="81">
        <v>2330</v>
      </c>
      <c r="X30" s="81">
        <v>2230</v>
      </c>
      <c r="Y30" s="81">
        <v>2122</v>
      </c>
      <c r="Z30" s="83"/>
      <c r="AA30" s="84">
        <f>SUM(B30:Z30)</f>
        <v>50701</v>
      </c>
    </row>
    <row r="31" spans="1:27" ht="30" customHeight="1" thickBot="1" x14ac:dyDescent="0.25">
      <c r="A31" s="60" t="s">
        <v>25</v>
      </c>
      <c r="B31" s="61">
        <f>IF(LEN(B$2)&gt;0,SUM(B28:B30),"")</f>
        <v>4875.0020000000004</v>
      </c>
      <c r="C31" s="62">
        <f t="shared" ref="C31:Z31" si="4">IF(LEN(C$2)&gt;0,SUM(C28:C30),"")</f>
        <v>4741.268</v>
      </c>
      <c r="D31" s="62">
        <f t="shared" si="4"/>
        <v>4721.6550000000007</v>
      </c>
      <c r="E31" s="62">
        <f t="shared" si="4"/>
        <v>4720.0529999999999</v>
      </c>
      <c r="F31" s="62">
        <f t="shared" si="4"/>
        <v>4807.0950000000003</v>
      </c>
      <c r="G31" s="62">
        <f t="shared" si="4"/>
        <v>5015.17</v>
      </c>
      <c r="H31" s="62">
        <f t="shared" si="4"/>
        <v>5846.5720000000001</v>
      </c>
      <c r="I31" s="62">
        <f t="shared" si="4"/>
        <v>6863.808</v>
      </c>
      <c r="J31" s="62">
        <f t="shared" si="4"/>
        <v>7350.732</v>
      </c>
      <c r="K31" s="62">
        <f t="shared" si="4"/>
        <v>7719.7649999999994</v>
      </c>
      <c r="L31" s="62">
        <f t="shared" si="4"/>
        <v>7863.6439999999993</v>
      </c>
      <c r="M31" s="62">
        <f t="shared" si="4"/>
        <v>7800.8059999999996</v>
      </c>
      <c r="N31" s="62">
        <f t="shared" si="4"/>
        <v>7600.26</v>
      </c>
      <c r="O31" s="62">
        <f t="shared" si="4"/>
        <v>7360.8639999999996</v>
      </c>
      <c r="P31" s="62">
        <f t="shared" si="4"/>
        <v>7183.25</v>
      </c>
      <c r="Q31" s="62">
        <f t="shared" si="4"/>
        <v>7131.5050000000001</v>
      </c>
      <c r="R31" s="62">
        <f t="shared" si="4"/>
        <v>7384.7539999999999</v>
      </c>
      <c r="S31" s="62">
        <f t="shared" si="4"/>
        <v>7979.98</v>
      </c>
      <c r="T31" s="62">
        <f t="shared" si="4"/>
        <v>7950.92</v>
      </c>
      <c r="U31" s="62">
        <f t="shared" si="4"/>
        <v>7789.9040000000005</v>
      </c>
      <c r="V31" s="62">
        <f t="shared" si="4"/>
        <v>7283.2740000000003</v>
      </c>
      <c r="W31" s="62">
        <f t="shared" si="4"/>
        <v>6253.7269999999999</v>
      </c>
      <c r="X31" s="62">
        <f t="shared" si="4"/>
        <v>5876.6409999999996</v>
      </c>
      <c r="Y31" s="62">
        <f t="shared" si="4"/>
        <v>5383.6509999999998</v>
      </c>
      <c r="Z31" s="63" t="str">
        <f t="shared" si="4"/>
        <v/>
      </c>
      <c r="AA31" s="64">
        <f>SUM(AA28:AA30)</f>
        <v>157504.29999999999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126.264</v>
      </c>
      <c r="C34" s="95">
        <v>136</v>
      </c>
      <c r="D34" s="95">
        <v>154</v>
      </c>
      <c r="E34" s="95">
        <v>174</v>
      </c>
      <c r="F34" s="95">
        <v>183</v>
      </c>
      <c r="G34" s="95">
        <v>195</v>
      </c>
      <c r="H34" s="95">
        <v>204</v>
      </c>
      <c r="I34" s="95">
        <v>286</v>
      </c>
      <c r="J34" s="95">
        <v>271</v>
      </c>
      <c r="K34" s="95">
        <v>281</v>
      </c>
      <c r="L34" s="95">
        <v>246</v>
      </c>
      <c r="M34" s="95">
        <v>160</v>
      </c>
      <c r="N34" s="95">
        <v>154</v>
      </c>
      <c r="O34" s="95">
        <v>182</v>
      </c>
      <c r="P34" s="95">
        <v>199</v>
      </c>
      <c r="Q34" s="95">
        <v>208</v>
      </c>
      <c r="R34" s="95">
        <v>278</v>
      </c>
      <c r="S34" s="95">
        <v>286</v>
      </c>
      <c r="T34" s="95">
        <v>286</v>
      </c>
      <c r="U34" s="95">
        <v>291</v>
      </c>
      <c r="V34" s="95">
        <v>293</v>
      </c>
      <c r="W34" s="95">
        <v>263</v>
      </c>
      <c r="X34" s="95">
        <v>211</v>
      </c>
      <c r="Y34" s="95">
        <v>243</v>
      </c>
      <c r="Z34" s="96"/>
      <c r="AA34" s="74">
        <f t="shared" ref="AA34:AA39" si="5">SUM(B34:Z34)</f>
        <v>5310.2640000000001</v>
      </c>
    </row>
    <row r="35" spans="1:27" ht="24.95" customHeight="1" x14ac:dyDescent="0.2">
      <c r="A35" s="97" t="s">
        <v>28</v>
      </c>
      <c r="B35" s="98">
        <v>290</v>
      </c>
      <c r="C35" s="99">
        <v>337</v>
      </c>
      <c r="D35" s="99">
        <v>325</v>
      </c>
      <c r="E35" s="99">
        <v>324</v>
      </c>
      <c r="F35" s="99">
        <v>332</v>
      </c>
      <c r="G35" s="99">
        <v>335</v>
      </c>
      <c r="H35" s="99">
        <v>309</v>
      </c>
      <c r="I35" s="99">
        <v>274</v>
      </c>
      <c r="J35" s="99">
        <v>231</v>
      </c>
      <c r="K35" s="99">
        <v>201</v>
      </c>
      <c r="L35" s="99">
        <v>210</v>
      </c>
      <c r="M35" s="99">
        <v>241</v>
      </c>
      <c r="N35" s="99">
        <v>205</v>
      </c>
      <c r="O35" s="99">
        <v>247</v>
      </c>
      <c r="P35" s="99">
        <v>305</v>
      </c>
      <c r="Q35" s="99">
        <v>314</v>
      </c>
      <c r="R35" s="99">
        <v>279</v>
      </c>
      <c r="S35" s="99">
        <v>339</v>
      </c>
      <c r="T35" s="99">
        <v>334</v>
      </c>
      <c r="U35" s="99">
        <v>349</v>
      </c>
      <c r="V35" s="99">
        <v>282</v>
      </c>
      <c r="W35" s="99">
        <v>271</v>
      </c>
      <c r="X35" s="99">
        <v>301</v>
      </c>
      <c r="Y35" s="99">
        <v>309</v>
      </c>
      <c r="Z35" s="100"/>
      <c r="AA35" s="79">
        <f t="shared" si="5"/>
        <v>6944</v>
      </c>
    </row>
    <row r="36" spans="1:27" ht="24.95" customHeight="1" x14ac:dyDescent="0.2">
      <c r="A36" s="97" t="s">
        <v>29</v>
      </c>
      <c r="B36" s="98">
        <v>721</v>
      </c>
      <c r="C36" s="99">
        <v>721</v>
      </c>
      <c r="D36" s="99">
        <v>644.4</v>
      </c>
      <c r="E36" s="99">
        <v>721</v>
      </c>
      <c r="F36" s="99">
        <v>522.29999999999995</v>
      </c>
      <c r="G36" s="99">
        <v>721</v>
      </c>
      <c r="H36" s="99">
        <v>721</v>
      </c>
      <c r="I36" s="99">
        <v>592.6</v>
      </c>
      <c r="J36" s="99">
        <v>360.1</v>
      </c>
      <c r="K36" s="99">
        <v>436.9</v>
      </c>
      <c r="L36" s="99">
        <v>219</v>
      </c>
      <c r="M36" s="99">
        <v>482.2</v>
      </c>
      <c r="N36" s="99">
        <v>430</v>
      </c>
      <c r="O36" s="99">
        <v>429.8</v>
      </c>
      <c r="P36" s="99">
        <v>291.8</v>
      </c>
      <c r="Q36" s="99">
        <v>433.3</v>
      </c>
      <c r="R36" s="99">
        <v>520.79999999999995</v>
      </c>
      <c r="S36" s="99">
        <v>652.6</v>
      </c>
      <c r="T36" s="99">
        <v>721</v>
      </c>
      <c r="U36" s="99">
        <v>721</v>
      </c>
      <c r="V36" s="99">
        <v>624.20000000000005</v>
      </c>
      <c r="W36" s="99">
        <v>721</v>
      </c>
      <c r="X36" s="99">
        <v>721</v>
      </c>
      <c r="Y36" s="99">
        <v>721</v>
      </c>
      <c r="Z36" s="100"/>
      <c r="AA36" s="79">
        <f t="shared" si="5"/>
        <v>13850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43</v>
      </c>
      <c r="F37" s="99">
        <v>50</v>
      </c>
      <c r="G37" s="99">
        <v>50</v>
      </c>
      <c r="H37" s="99">
        <v>50</v>
      </c>
      <c r="I37" s="99">
        <v>50</v>
      </c>
      <c r="J37" s="99">
        <v>50</v>
      </c>
      <c r="K37" s="99">
        <v>43</v>
      </c>
      <c r="L37" s="99">
        <v>50</v>
      </c>
      <c r="M37" s="99">
        <v>50</v>
      </c>
      <c r="N37" s="99">
        <v>50</v>
      </c>
      <c r="O37" s="99">
        <v>50</v>
      </c>
      <c r="P37" s="99">
        <v>47</v>
      </c>
      <c r="Q37" s="99">
        <v>46</v>
      </c>
      <c r="R37" s="99">
        <v>50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1179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1187.2640000000001</v>
      </c>
      <c r="C39" s="88">
        <f t="shared" si="6"/>
        <v>1244</v>
      </c>
      <c r="D39" s="88">
        <f t="shared" si="6"/>
        <v>1173.4000000000001</v>
      </c>
      <c r="E39" s="88">
        <f t="shared" si="6"/>
        <v>1262</v>
      </c>
      <c r="F39" s="88">
        <f t="shared" si="6"/>
        <v>1087.3</v>
      </c>
      <c r="G39" s="88">
        <f t="shared" si="6"/>
        <v>1301</v>
      </c>
      <c r="H39" s="88">
        <f t="shared" si="6"/>
        <v>1284</v>
      </c>
      <c r="I39" s="88">
        <f t="shared" si="6"/>
        <v>1202.5999999999999</v>
      </c>
      <c r="J39" s="88">
        <f t="shared" si="6"/>
        <v>912.1</v>
      </c>
      <c r="K39" s="88">
        <f t="shared" si="6"/>
        <v>961.9</v>
      </c>
      <c r="L39" s="88">
        <f t="shared" si="6"/>
        <v>725</v>
      </c>
      <c r="M39" s="88">
        <f t="shared" si="6"/>
        <v>933.2</v>
      </c>
      <c r="N39" s="88">
        <f t="shared" si="6"/>
        <v>839</v>
      </c>
      <c r="O39" s="88">
        <f t="shared" si="6"/>
        <v>908.8</v>
      </c>
      <c r="P39" s="88">
        <f t="shared" si="6"/>
        <v>842.8</v>
      </c>
      <c r="Q39" s="88">
        <f t="shared" si="6"/>
        <v>1001.3</v>
      </c>
      <c r="R39" s="88">
        <f t="shared" si="6"/>
        <v>1127.8</v>
      </c>
      <c r="S39" s="88">
        <f t="shared" si="6"/>
        <v>1327.6</v>
      </c>
      <c r="T39" s="88">
        <f t="shared" si="6"/>
        <v>1391</v>
      </c>
      <c r="U39" s="88">
        <f t="shared" si="6"/>
        <v>1411</v>
      </c>
      <c r="V39" s="88">
        <f t="shared" si="6"/>
        <v>1249.2</v>
      </c>
      <c r="W39" s="88">
        <f t="shared" si="6"/>
        <v>1305</v>
      </c>
      <c r="X39" s="88">
        <f t="shared" si="6"/>
        <v>1283</v>
      </c>
      <c r="Y39" s="88">
        <f t="shared" si="6"/>
        <v>1323</v>
      </c>
      <c r="Z39" s="89" t="str">
        <f t="shared" si="6"/>
        <v/>
      </c>
      <c r="AA39" s="90">
        <f t="shared" si="5"/>
        <v>27283.263999999999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711</v>
      </c>
      <c r="C44" s="99">
        <v>711</v>
      </c>
      <c r="D44" s="99">
        <v>634.4</v>
      </c>
      <c r="E44" s="99">
        <v>711</v>
      </c>
      <c r="F44" s="99">
        <v>512.29999999999995</v>
      </c>
      <c r="G44" s="99">
        <v>711</v>
      </c>
      <c r="H44" s="99">
        <v>711</v>
      </c>
      <c r="I44" s="99">
        <v>582.6</v>
      </c>
      <c r="J44" s="99">
        <v>350.1</v>
      </c>
      <c r="K44" s="99">
        <v>426.9</v>
      </c>
      <c r="L44" s="99">
        <v>209</v>
      </c>
      <c r="M44" s="99">
        <v>472.2</v>
      </c>
      <c r="N44" s="99">
        <v>420</v>
      </c>
      <c r="O44" s="99">
        <v>419.8</v>
      </c>
      <c r="P44" s="99">
        <v>281.8</v>
      </c>
      <c r="Q44" s="99">
        <v>423.3</v>
      </c>
      <c r="R44" s="99">
        <v>510.8</v>
      </c>
      <c r="S44" s="99">
        <v>642.6</v>
      </c>
      <c r="T44" s="99">
        <v>711</v>
      </c>
      <c r="U44" s="99">
        <v>711</v>
      </c>
      <c r="V44" s="99">
        <v>614.20000000000005</v>
      </c>
      <c r="W44" s="99">
        <v>711</v>
      </c>
      <c r="X44" s="99">
        <v>711</v>
      </c>
      <c r="Y44" s="99">
        <v>711</v>
      </c>
      <c r="Z44" s="100"/>
      <c r="AA44" s="79">
        <f t="shared" si="7"/>
        <v>13610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>
        <v>16</v>
      </c>
      <c r="C47" s="99">
        <v>17</v>
      </c>
      <c r="D47" s="99">
        <v>27</v>
      </c>
      <c r="E47" s="99">
        <v>28</v>
      </c>
      <c r="F47" s="99">
        <v>20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108</v>
      </c>
    </row>
    <row r="48" spans="1:27" ht="30" customHeight="1" thickBot="1" x14ac:dyDescent="0.25">
      <c r="A48" s="86" t="s">
        <v>35</v>
      </c>
      <c r="B48" s="87">
        <f>IF(LEN(B$2)&gt;0,SUM(B42:B47),"")</f>
        <v>727</v>
      </c>
      <c r="C48" s="88">
        <f t="shared" ref="C48:Z48" si="8">IF(LEN(C$2)&gt;0,SUM(C42:C47),"")</f>
        <v>728</v>
      </c>
      <c r="D48" s="88">
        <f t="shared" si="8"/>
        <v>661.4</v>
      </c>
      <c r="E48" s="88">
        <f t="shared" si="8"/>
        <v>739</v>
      </c>
      <c r="F48" s="88">
        <f t="shared" si="8"/>
        <v>532.29999999999995</v>
      </c>
      <c r="G48" s="88">
        <f t="shared" si="8"/>
        <v>711</v>
      </c>
      <c r="H48" s="88">
        <f t="shared" si="8"/>
        <v>711</v>
      </c>
      <c r="I48" s="88">
        <f t="shared" si="8"/>
        <v>582.6</v>
      </c>
      <c r="J48" s="88">
        <f t="shared" si="8"/>
        <v>350.1</v>
      </c>
      <c r="K48" s="88">
        <f t="shared" si="8"/>
        <v>426.9</v>
      </c>
      <c r="L48" s="88">
        <f t="shared" si="8"/>
        <v>209</v>
      </c>
      <c r="M48" s="88">
        <f t="shared" si="8"/>
        <v>472.2</v>
      </c>
      <c r="N48" s="88">
        <f t="shared" si="8"/>
        <v>420</v>
      </c>
      <c r="O48" s="88">
        <f t="shared" si="8"/>
        <v>419.8</v>
      </c>
      <c r="P48" s="88">
        <f t="shared" si="8"/>
        <v>281.8</v>
      </c>
      <c r="Q48" s="88">
        <f t="shared" si="8"/>
        <v>423.3</v>
      </c>
      <c r="R48" s="88">
        <f t="shared" si="8"/>
        <v>510.8</v>
      </c>
      <c r="S48" s="88">
        <f t="shared" si="8"/>
        <v>642.6</v>
      </c>
      <c r="T48" s="88">
        <f t="shared" si="8"/>
        <v>711</v>
      </c>
      <c r="U48" s="88">
        <f t="shared" si="8"/>
        <v>711</v>
      </c>
      <c r="V48" s="88">
        <f t="shared" si="8"/>
        <v>614.20000000000005</v>
      </c>
      <c r="W48" s="88">
        <f t="shared" si="8"/>
        <v>711</v>
      </c>
      <c r="X48" s="88">
        <f t="shared" si="8"/>
        <v>711</v>
      </c>
      <c r="Y48" s="88">
        <f t="shared" si="8"/>
        <v>711</v>
      </c>
      <c r="Z48" s="89" t="str">
        <f t="shared" si="8"/>
        <v/>
      </c>
      <c r="AA48" s="90">
        <f t="shared" si="7"/>
        <v>13718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5586.0020000000004</v>
      </c>
      <c r="C51" s="88">
        <f t="shared" si="10"/>
        <v>5452.268</v>
      </c>
      <c r="D51" s="88">
        <f t="shared" si="10"/>
        <v>5356.0550000000003</v>
      </c>
      <c r="E51" s="88">
        <f t="shared" si="10"/>
        <v>5431.0529999999999</v>
      </c>
      <c r="F51" s="88">
        <f t="shared" si="10"/>
        <v>5319.3950000000004</v>
      </c>
      <c r="G51" s="88">
        <f t="shared" si="10"/>
        <v>5726.17</v>
      </c>
      <c r="H51" s="88">
        <f t="shared" si="10"/>
        <v>6557.5720000000001</v>
      </c>
      <c r="I51" s="88">
        <f t="shared" si="10"/>
        <v>7446.4079999999994</v>
      </c>
      <c r="J51" s="88">
        <f t="shared" si="10"/>
        <v>7700.8320000000003</v>
      </c>
      <c r="K51" s="88">
        <f t="shared" si="10"/>
        <v>8146.6650000000009</v>
      </c>
      <c r="L51" s="88">
        <f t="shared" si="10"/>
        <v>8072.6440000000011</v>
      </c>
      <c r="M51" s="88">
        <f t="shared" si="10"/>
        <v>8273.0060000000012</v>
      </c>
      <c r="N51" s="88">
        <f t="shared" si="10"/>
        <v>8020.2599999999993</v>
      </c>
      <c r="O51" s="88">
        <f t="shared" si="10"/>
        <v>7780.6640000000016</v>
      </c>
      <c r="P51" s="88">
        <f t="shared" si="10"/>
        <v>7465.05</v>
      </c>
      <c r="Q51" s="88">
        <f t="shared" si="10"/>
        <v>7554.8050000000012</v>
      </c>
      <c r="R51" s="88">
        <f t="shared" si="10"/>
        <v>7895.5539999999992</v>
      </c>
      <c r="S51" s="88">
        <f t="shared" si="10"/>
        <v>8622.58</v>
      </c>
      <c r="T51" s="88">
        <f t="shared" si="10"/>
        <v>8661.92</v>
      </c>
      <c r="U51" s="88">
        <f t="shared" si="10"/>
        <v>8500.9040000000005</v>
      </c>
      <c r="V51" s="88">
        <f t="shared" si="10"/>
        <v>7897.4740000000002</v>
      </c>
      <c r="W51" s="88">
        <f t="shared" si="10"/>
        <v>6964.7269999999999</v>
      </c>
      <c r="X51" s="88">
        <f t="shared" si="10"/>
        <v>6587.6410000000005</v>
      </c>
      <c r="Y51" s="88">
        <f t="shared" si="10"/>
        <v>6094.6509999999998</v>
      </c>
      <c r="Z51" s="89" t="str">
        <f t="shared" si="10"/>
        <v/>
      </c>
      <c r="AA51" s="104">
        <f>SUM(B51:Z51)</f>
        <v>171114.30000000005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44964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5586.0020000000004</v>
      </c>
      <c r="C4" s="18">
        <v>5452.2979999999998</v>
      </c>
      <c r="D4" s="18">
        <v>5356.0980000000009</v>
      </c>
      <c r="E4" s="18">
        <v>5431.0530000000008</v>
      </c>
      <c r="F4" s="18">
        <v>5319.3799999999992</v>
      </c>
      <c r="G4" s="18">
        <v>5726.1440000000002</v>
      </c>
      <c r="H4" s="18">
        <v>6557.5509999999995</v>
      </c>
      <c r="I4" s="18">
        <v>7446.4529999999995</v>
      </c>
      <c r="J4" s="18">
        <v>7700.8620000000001</v>
      </c>
      <c r="K4" s="18">
        <v>8146.6989999999987</v>
      </c>
      <c r="L4" s="18">
        <v>8072.69</v>
      </c>
      <c r="M4" s="18">
        <v>8272.9820000000018</v>
      </c>
      <c r="N4" s="18">
        <v>8020.2030000000013</v>
      </c>
      <c r="O4" s="18">
        <v>7780.7109999999993</v>
      </c>
      <c r="P4" s="18">
        <v>7465.1049999999987</v>
      </c>
      <c r="Q4" s="18">
        <v>7554.8260000000009</v>
      </c>
      <c r="R4" s="18">
        <v>7895.5570000000007</v>
      </c>
      <c r="S4" s="18">
        <v>8622.5590000000011</v>
      </c>
      <c r="T4" s="18">
        <v>8661.8810000000012</v>
      </c>
      <c r="U4" s="18">
        <v>8500.9140000000007</v>
      </c>
      <c r="V4" s="18">
        <v>7897.4950000000008</v>
      </c>
      <c r="W4" s="18">
        <v>6964.7360000000008</v>
      </c>
      <c r="X4" s="18">
        <v>6587.621000000001</v>
      </c>
      <c r="Y4" s="18">
        <v>6094.6920000000009</v>
      </c>
      <c r="Z4" s="19"/>
      <c r="AA4" s="20">
        <f>SUM(B4:Z4)</f>
        <v>171114.51200000002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155.33000000000001</v>
      </c>
      <c r="C7" s="28">
        <v>148.80000000000001</v>
      </c>
      <c r="D7" s="28">
        <v>93</v>
      </c>
      <c r="E7" s="28">
        <v>72.59</v>
      </c>
      <c r="F7" s="28">
        <v>140.19</v>
      </c>
      <c r="G7" s="28">
        <v>152.6</v>
      </c>
      <c r="H7" s="28">
        <v>170.54</v>
      </c>
      <c r="I7" s="28">
        <v>195.48</v>
      </c>
      <c r="J7" s="28">
        <v>190.31</v>
      </c>
      <c r="K7" s="28">
        <v>161.57</v>
      </c>
      <c r="L7" s="28">
        <v>153.38999999999999</v>
      </c>
      <c r="M7" s="28">
        <v>157.19</v>
      </c>
      <c r="N7" s="28">
        <v>157.04</v>
      </c>
      <c r="O7" s="28">
        <v>155.62</v>
      </c>
      <c r="P7" s="28">
        <v>162.52000000000001</v>
      </c>
      <c r="Q7" s="28">
        <v>171.87</v>
      </c>
      <c r="R7" s="28">
        <v>189.98</v>
      </c>
      <c r="S7" s="28">
        <v>222.26</v>
      </c>
      <c r="T7" s="28">
        <v>245.6</v>
      </c>
      <c r="U7" s="28">
        <v>229</v>
      </c>
      <c r="V7" s="28">
        <v>196.8</v>
      </c>
      <c r="W7" s="28">
        <v>188.18</v>
      </c>
      <c r="X7" s="28">
        <v>173.27</v>
      </c>
      <c r="Y7" s="28">
        <v>163.02000000000001</v>
      </c>
      <c r="Z7" s="29"/>
      <c r="AA7" s="30">
        <f>IF(SUM(B7:Z7)&lt;&gt;0,AVERAGEIF(B7:Z7,"&lt;&gt;"""),"")</f>
        <v>168.58958333333331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838.79499999999996</v>
      </c>
      <c r="C19" s="72">
        <v>752.80399999999997</v>
      </c>
      <c r="D19" s="72">
        <v>744.81399999999996</v>
      </c>
      <c r="E19" s="72">
        <v>746.78700000000003</v>
      </c>
      <c r="F19" s="72">
        <v>755.8</v>
      </c>
      <c r="G19" s="72">
        <v>830.81600000000003</v>
      </c>
      <c r="H19" s="72">
        <v>839.81100000000004</v>
      </c>
      <c r="I19" s="72">
        <v>854.81</v>
      </c>
      <c r="J19" s="72">
        <v>843.83600000000001</v>
      </c>
      <c r="K19" s="72">
        <v>850.84100000000001</v>
      </c>
      <c r="L19" s="72">
        <v>839.82999999999993</v>
      </c>
      <c r="M19" s="72">
        <v>817.84899999999993</v>
      </c>
      <c r="N19" s="72">
        <v>816.85799999999995</v>
      </c>
      <c r="O19" s="72">
        <v>765.81999999999994</v>
      </c>
      <c r="P19" s="72">
        <v>743.80099999999993</v>
      </c>
      <c r="Q19" s="72">
        <v>744.82399999999996</v>
      </c>
      <c r="R19" s="72">
        <v>754.82899999999995</v>
      </c>
      <c r="S19" s="72">
        <v>741.82299999999998</v>
      </c>
      <c r="T19" s="72">
        <v>742.83299999999997</v>
      </c>
      <c r="U19" s="72">
        <v>738.82500000000005</v>
      </c>
      <c r="V19" s="72">
        <v>738.81700000000001</v>
      </c>
      <c r="W19" s="72">
        <v>744.83100000000002</v>
      </c>
      <c r="X19" s="72">
        <v>837.84199999999998</v>
      </c>
      <c r="Y19" s="72">
        <v>844.81500000000005</v>
      </c>
      <c r="Z19" s="73"/>
      <c r="AA19" s="74">
        <f t="shared" ref="AA19:AA24" si="2">SUM(B19:Z19)</f>
        <v>18932.710999999999</v>
      </c>
    </row>
    <row r="20" spans="1:27" ht="24.95" customHeight="1" x14ac:dyDescent="0.2">
      <c r="A20" s="75" t="s">
        <v>15</v>
      </c>
      <c r="B20" s="76">
        <v>860.51799999999992</v>
      </c>
      <c r="C20" s="77">
        <v>862.471</v>
      </c>
      <c r="D20" s="77">
        <v>857.49099999999999</v>
      </c>
      <c r="E20" s="77">
        <v>864.69799999999998</v>
      </c>
      <c r="F20" s="77">
        <v>902.75300000000004</v>
      </c>
      <c r="G20" s="77">
        <v>1013.0139999999999</v>
      </c>
      <c r="H20" s="77">
        <v>1214.354</v>
      </c>
      <c r="I20" s="77">
        <v>1384.8290000000002</v>
      </c>
      <c r="J20" s="77">
        <v>1328.6090000000002</v>
      </c>
      <c r="K20" s="77">
        <v>1341.527</v>
      </c>
      <c r="L20" s="77">
        <v>1331.2619999999999</v>
      </c>
      <c r="M20" s="77">
        <v>1312.85</v>
      </c>
      <c r="N20" s="77">
        <v>1285.0379999999998</v>
      </c>
      <c r="O20" s="77">
        <v>1258.098</v>
      </c>
      <c r="P20" s="77">
        <v>1182.838</v>
      </c>
      <c r="Q20" s="77">
        <v>1224.769</v>
      </c>
      <c r="R20" s="77">
        <v>1184.319</v>
      </c>
      <c r="S20" s="77">
        <v>1178.0430000000001</v>
      </c>
      <c r="T20" s="77">
        <v>1153.5330000000001</v>
      </c>
      <c r="U20" s="77">
        <v>1113.9509999999998</v>
      </c>
      <c r="V20" s="77">
        <v>1012.8580000000001</v>
      </c>
      <c r="W20" s="77">
        <v>914.7170000000001</v>
      </c>
      <c r="X20" s="77">
        <v>895.79399999999998</v>
      </c>
      <c r="Y20" s="77">
        <v>880.68099999999993</v>
      </c>
      <c r="Z20" s="78"/>
      <c r="AA20" s="79">
        <f t="shared" si="2"/>
        <v>26559.015000000007</v>
      </c>
    </row>
    <row r="21" spans="1:27" ht="24.95" customHeight="1" x14ac:dyDescent="0.2">
      <c r="A21" s="75" t="s">
        <v>16</v>
      </c>
      <c r="B21" s="80">
        <v>2874.1889999999999</v>
      </c>
      <c r="C21" s="81">
        <v>2861.4229999999998</v>
      </c>
      <c r="D21" s="81">
        <v>2751.2509999999997</v>
      </c>
      <c r="E21" s="81">
        <v>2673.0679999999998</v>
      </c>
      <c r="F21" s="81">
        <v>2713.3270000000002</v>
      </c>
      <c r="G21" s="81">
        <v>3019.7139999999995</v>
      </c>
      <c r="H21" s="81">
        <v>3579.5859999999993</v>
      </c>
      <c r="I21" s="81">
        <v>4100.8140000000003</v>
      </c>
      <c r="J21" s="81">
        <v>4369.4170000000004</v>
      </c>
      <c r="K21" s="81">
        <v>4612.8310000000001</v>
      </c>
      <c r="L21" s="81">
        <v>4756.0980000000009</v>
      </c>
      <c r="M21" s="81">
        <v>4860.7830000000004</v>
      </c>
      <c r="N21" s="81">
        <v>4790.6070000000009</v>
      </c>
      <c r="O21" s="81">
        <v>4554.2929999999997</v>
      </c>
      <c r="P21" s="81">
        <v>4581.4659999999994</v>
      </c>
      <c r="Q21" s="81">
        <v>4733.0330000000004</v>
      </c>
      <c r="R21" s="81">
        <v>4801.9089999999997</v>
      </c>
      <c r="S21" s="81">
        <v>5414.1930000000011</v>
      </c>
      <c r="T21" s="81">
        <v>5489.9150000000009</v>
      </c>
      <c r="U21" s="81">
        <v>5403.6380000000008</v>
      </c>
      <c r="V21" s="81">
        <v>4965.3200000000006</v>
      </c>
      <c r="W21" s="81">
        <v>4333.6879999999992</v>
      </c>
      <c r="X21" s="81">
        <v>3894.4850000000001</v>
      </c>
      <c r="Y21" s="81">
        <v>3402.2959999999998</v>
      </c>
      <c r="Z21" s="78"/>
      <c r="AA21" s="79">
        <f t="shared" si="2"/>
        <v>99537.344000000026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143.5</v>
      </c>
      <c r="C23" s="77">
        <v>128.5</v>
      </c>
      <c r="D23" s="77">
        <v>127.5</v>
      </c>
      <c r="E23" s="77">
        <v>112.5</v>
      </c>
      <c r="F23" s="77">
        <v>114.5</v>
      </c>
      <c r="G23" s="77">
        <v>134</v>
      </c>
      <c r="H23" s="77">
        <v>130.5</v>
      </c>
      <c r="I23" s="77">
        <v>151</v>
      </c>
      <c r="J23" s="77">
        <v>185</v>
      </c>
      <c r="K23" s="77">
        <v>185.5</v>
      </c>
      <c r="L23" s="77">
        <v>173.5</v>
      </c>
      <c r="M23" s="77">
        <v>179.5</v>
      </c>
      <c r="N23" s="77">
        <v>187</v>
      </c>
      <c r="O23" s="77">
        <v>179.5</v>
      </c>
      <c r="P23" s="77">
        <v>178.5</v>
      </c>
      <c r="Q23" s="77">
        <v>217</v>
      </c>
      <c r="R23" s="77">
        <v>230.5</v>
      </c>
      <c r="S23" s="77">
        <v>232.5</v>
      </c>
      <c r="T23" s="77">
        <v>228</v>
      </c>
      <c r="U23" s="77">
        <v>227</v>
      </c>
      <c r="V23" s="77">
        <v>220.5</v>
      </c>
      <c r="W23" s="77">
        <v>218</v>
      </c>
      <c r="X23" s="77">
        <v>197</v>
      </c>
      <c r="Y23" s="77">
        <v>177</v>
      </c>
      <c r="Z23" s="77"/>
      <c r="AA23" s="79">
        <f t="shared" si="2"/>
        <v>4258</v>
      </c>
    </row>
    <row r="24" spans="1:27" ht="24.95" customHeight="1" x14ac:dyDescent="0.2">
      <c r="A24" s="85" t="s">
        <v>19</v>
      </c>
      <c r="B24" s="77">
        <v>234.99999999999997</v>
      </c>
      <c r="C24" s="77">
        <v>225</v>
      </c>
      <c r="D24" s="77">
        <v>215</v>
      </c>
      <c r="E24" s="77">
        <v>215</v>
      </c>
      <c r="F24" s="77">
        <v>225</v>
      </c>
      <c r="G24" s="77">
        <v>250</v>
      </c>
      <c r="H24" s="77">
        <v>320.00000000000006</v>
      </c>
      <c r="I24" s="77">
        <v>350.00000000000006</v>
      </c>
      <c r="J24" s="77">
        <v>365</v>
      </c>
      <c r="K24" s="77">
        <v>375</v>
      </c>
      <c r="L24" s="77">
        <v>390</v>
      </c>
      <c r="M24" s="77">
        <v>410</v>
      </c>
      <c r="N24" s="77">
        <v>390</v>
      </c>
      <c r="O24" s="77">
        <v>375</v>
      </c>
      <c r="P24" s="77">
        <v>370.00000000000006</v>
      </c>
      <c r="Q24" s="77">
        <v>380.00000000000006</v>
      </c>
      <c r="R24" s="77">
        <v>390</v>
      </c>
      <c r="S24" s="77">
        <v>430</v>
      </c>
      <c r="T24" s="77">
        <v>449.99999999999994</v>
      </c>
      <c r="U24" s="77">
        <v>434.99999999999994</v>
      </c>
      <c r="V24" s="77">
        <v>400</v>
      </c>
      <c r="W24" s="77">
        <v>385</v>
      </c>
      <c r="X24" s="77">
        <v>370.00000000000006</v>
      </c>
      <c r="Y24" s="77">
        <v>350.00000000000006</v>
      </c>
      <c r="Z24" s="77"/>
      <c r="AA24" s="79">
        <f t="shared" si="2"/>
        <v>8300</v>
      </c>
    </row>
    <row r="25" spans="1:27" ht="30" customHeight="1" thickBot="1" x14ac:dyDescent="0.25">
      <c r="A25" s="86" t="s">
        <v>20</v>
      </c>
      <c r="B25" s="87">
        <f t="shared" ref="B25:AA25" si="3">SUM(B19:B24)</f>
        <v>4952.0019999999995</v>
      </c>
      <c r="C25" s="88">
        <f t="shared" si="3"/>
        <v>4830.1980000000003</v>
      </c>
      <c r="D25" s="88">
        <f t="shared" si="3"/>
        <v>4696.0559999999996</v>
      </c>
      <c r="E25" s="88">
        <f t="shared" si="3"/>
        <v>4612.0529999999999</v>
      </c>
      <c r="F25" s="88">
        <f t="shared" si="3"/>
        <v>4711.38</v>
      </c>
      <c r="G25" s="88">
        <f t="shared" si="3"/>
        <v>5247.5439999999999</v>
      </c>
      <c r="H25" s="88">
        <f t="shared" si="3"/>
        <v>6084.2509999999993</v>
      </c>
      <c r="I25" s="88">
        <f t="shared" si="3"/>
        <v>6841.4530000000004</v>
      </c>
      <c r="J25" s="88">
        <f t="shared" si="3"/>
        <v>7091.862000000001</v>
      </c>
      <c r="K25" s="88">
        <f t="shared" si="3"/>
        <v>7365.6990000000005</v>
      </c>
      <c r="L25" s="88">
        <f t="shared" si="3"/>
        <v>7490.6900000000005</v>
      </c>
      <c r="M25" s="88">
        <f t="shared" si="3"/>
        <v>7580.982</v>
      </c>
      <c r="N25" s="88">
        <f t="shared" si="3"/>
        <v>7469.5030000000006</v>
      </c>
      <c r="O25" s="88">
        <f t="shared" si="3"/>
        <v>7132.7109999999993</v>
      </c>
      <c r="P25" s="88">
        <f t="shared" si="3"/>
        <v>7056.6049999999996</v>
      </c>
      <c r="Q25" s="88">
        <f t="shared" si="3"/>
        <v>7299.6260000000002</v>
      </c>
      <c r="R25" s="88">
        <f t="shared" si="3"/>
        <v>7361.5569999999998</v>
      </c>
      <c r="S25" s="88">
        <f t="shared" si="3"/>
        <v>7996.5590000000011</v>
      </c>
      <c r="T25" s="88">
        <f t="shared" si="3"/>
        <v>8064.2810000000009</v>
      </c>
      <c r="U25" s="88">
        <f t="shared" si="3"/>
        <v>7918.4140000000007</v>
      </c>
      <c r="V25" s="88">
        <f t="shared" si="3"/>
        <v>7337.4950000000008</v>
      </c>
      <c r="W25" s="88">
        <f t="shared" si="3"/>
        <v>6596.235999999999</v>
      </c>
      <c r="X25" s="88">
        <f t="shared" si="3"/>
        <v>6195.1210000000001</v>
      </c>
      <c r="Y25" s="88">
        <f t="shared" si="3"/>
        <v>5654.7919999999995</v>
      </c>
      <c r="Z25" s="89">
        <f t="shared" si="3"/>
        <v>0</v>
      </c>
      <c r="AA25" s="90">
        <f t="shared" si="3"/>
        <v>157587.07000000004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397.5</v>
      </c>
      <c r="C28" s="72">
        <v>372.5</v>
      </c>
      <c r="D28" s="72">
        <v>361.5</v>
      </c>
      <c r="E28" s="72">
        <v>346.5</v>
      </c>
      <c r="F28" s="72">
        <v>358.5</v>
      </c>
      <c r="G28" s="72">
        <v>384</v>
      </c>
      <c r="H28" s="72">
        <v>450.5</v>
      </c>
      <c r="I28" s="72">
        <v>501</v>
      </c>
      <c r="J28" s="72">
        <v>550</v>
      </c>
      <c r="K28" s="72">
        <v>560.5</v>
      </c>
      <c r="L28" s="72">
        <v>563.5</v>
      </c>
      <c r="M28" s="72">
        <v>589.5</v>
      </c>
      <c r="N28" s="72">
        <v>577</v>
      </c>
      <c r="O28" s="72">
        <v>554.5</v>
      </c>
      <c r="P28" s="72">
        <v>548.5</v>
      </c>
      <c r="Q28" s="72">
        <v>597</v>
      </c>
      <c r="R28" s="72">
        <v>620.5</v>
      </c>
      <c r="S28" s="72">
        <v>662.5</v>
      </c>
      <c r="T28" s="72">
        <v>678</v>
      </c>
      <c r="U28" s="72">
        <v>662</v>
      </c>
      <c r="V28" s="72">
        <v>620.5</v>
      </c>
      <c r="W28" s="72">
        <v>603</v>
      </c>
      <c r="X28" s="72">
        <v>567</v>
      </c>
      <c r="Y28" s="72">
        <v>527</v>
      </c>
      <c r="Z28" s="73"/>
      <c r="AA28" s="74">
        <f>SUM(B28:Z28)</f>
        <v>12653</v>
      </c>
    </row>
    <row r="29" spans="1:27" ht="24.95" customHeight="1" x14ac:dyDescent="0.2">
      <c r="A29" s="75" t="s">
        <v>23</v>
      </c>
      <c r="B29" s="76">
        <v>4688.5020000000004</v>
      </c>
      <c r="C29" s="77">
        <v>4593.6980000000003</v>
      </c>
      <c r="D29" s="77">
        <v>4494.598</v>
      </c>
      <c r="E29" s="77">
        <v>4584.5529999999999</v>
      </c>
      <c r="F29" s="77">
        <v>4460.88</v>
      </c>
      <c r="G29" s="77">
        <v>4954.5439999999999</v>
      </c>
      <c r="H29" s="77">
        <v>5723.7510000000002</v>
      </c>
      <c r="I29" s="77">
        <v>6445.4530000000004</v>
      </c>
      <c r="J29" s="77">
        <v>6650.8620000000001</v>
      </c>
      <c r="K29" s="77">
        <v>7086.1989999999996</v>
      </c>
      <c r="L29" s="77">
        <v>7009.19</v>
      </c>
      <c r="M29" s="77">
        <v>7183.482</v>
      </c>
      <c r="N29" s="77">
        <v>7037.5029999999997</v>
      </c>
      <c r="O29" s="77">
        <v>6726.2110000000002</v>
      </c>
      <c r="P29" s="77">
        <v>6680.1049999999996</v>
      </c>
      <c r="Q29" s="77">
        <v>6784.6260000000002</v>
      </c>
      <c r="R29" s="77">
        <v>6775.0569999999998</v>
      </c>
      <c r="S29" s="77">
        <v>7460.0590000000002</v>
      </c>
      <c r="T29" s="77">
        <v>7519.2809999999999</v>
      </c>
      <c r="U29" s="77">
        <v>7362.4139999999998</v>
      </c>
      <c r="V29" s="77">
        <v>6776.9949999999999</v>
      </c>
      <c r="W29" s="77">
        <v>6078.2359999999999</v>
      </c>
      <c r="X29" s="77">
        <v>5771.1210000000001</v>
      </c>
      <c r="Y29" s="77">
        <v>5270.7920000000004</v>
      </c>
      <c r="Z29" s="78"/>
      <c r="AA29" s="79">
        <f>SUM(B29:Z29)</f>
        <v>148118.11199999999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5086.0020000000004</v>
      </c>
      <c r="C31" s="62">
        <f t="shared" si="4"/>
        <v>4966.1980000000003</v>
      </c>
      <c r="D31" s="62">
        <f t="shared" si="4"/>
        <v>4856.098</v>
      </c>
      <c r="E31" s="62">
        <f t="shared" si="4"/>
        <v>4931.0529999999999</v>
      </c>
      <c r="F31" s="62">
        <f t="shared" si="4"/>
        <v>4819.38</v>
      </c>
      <c r="G31" s="62">
        <f t="shared" si="4"/>
        <v>5338.5439999999999</v>
      </c>
      <c r="H31" s="62">
        <f t="shared" si="4"/>
        <v>6174.2510000000002</v>
      </c>
      <c r="I31" s="62">
        <f t="shared" si="4"/>
        <v>6946.4530000000004</v>
      </c>
      <c r="J31" s="62">
        <f t="shared" si="4"/>
        <v>7200.8620000000001</v>
      </c>
      <c r="K31" s="62">
        <f t="shared" si="4"/>
        <v>7646.6989999999996</v>
      </c>
      <c r="L31" s="62">
        <f t="shared" si="4"/>
        <v>7572.69</v>
      </c>
      <c r="M31" s="62">
        <f t="shared" si="4"/>
        <v>7772.982</v>
      </c>
      <c r="N31" s="62">
        <f t="shared" si="4"/>
        <v>7614.5029999999997</v>
      </c>
      <c r="O31" s="62">
        <f t="shared" si="4"/>
        <v>7280.7110000000002</v>
      </c>
      <c r="P31" s="62">
        <f t="shared" si="4"/>
        <v>7228.6049999999996</v>
      </c>
      <c r="Q31" s="62">
        <f t="shared" si="4"/>
        <v>7381.6260000000002</v>
      </c>
      <c r="R31" s="62">
        <f t="shared" si="4"/>
        <v>7395.5569999999998</v>
      </c>
      <c r="S31" s="62">
        <f t="shared" si="4"/>
        <v>8122.5590000000002</v>
      </c>
      <c r="T31" s="62">
        <f t="shared" si="4"/>
        <v>8197.280999999999</v>
      </c>
      <c r="U31" s="62">
        <f t="shared" si="4"/>
        <v>8024.4139999999998</v>
      </c>
      <c r="V31" s="62">
        <f t="shared" si="4"/>
        <v>7397.4949999999999</v>
      </c>
      <c r="W31" s="62">
        <f t="shared" si="4"/>
        <v>6681.2359999999999</v>
      </c>
      <c r="X31" s="62">
        <f t="shared" si="4"/>
        <v>6338.1210000000001</v>
      </c>
      <c r="Y31" s="62">
        <f t="shared" si="4"/>
        <v>5797.7920000000004</v>
      </c>
      <c r="Z31" s="63">
        <f t="shared" si="4"/>
        <v>0</v>
      </c>
      <c r="AA31" s="64">
        <f t="shared" si="4"/>
        <v>160771.11199999999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129</v>
      </c>
      <c r="C34" s="95">
        <v>129</v>
      </c>
      <c r="D34" s="95">
        <v>124</v>
      </c>
      <c r="E34" s="95">
        <v>145</v>
      </c>
      <c r="F34" s="95">
        <v>99</v>
      </c>
      <c r="G34" s="95">
        <v>70</v>
      </c>
      <c r="H34" s="95">
        <v>65</v>
      </c>
      <c r="I34" s="95">
        <v>67</v>
      </c>
      <c r="J34" s="95">
        <v>70</v>
      </c>
      <c r="K34" s="95">
        <v>70</v>
      </c>
      <c r="L34" s="95">
        <v>55</v>
      </c>
      <c r="M34" s="95">
        <v>105</v>
      </c>
      <c r="N34" s="95">
        <v>105</v>
      </c>
      <c r="O34" s="95">
        <v>105</v>
      </c>
      <c r="P34" s="95">
        <v>145</v>
      </c>
      <c r="Q34" s="95">
        <v>50</v>
      </c>
      <c r="R34" s="95"/>
      <c r="S34" s="95">
        <v>91</v>
      </c>
      <c r="T34" s="95">
        <v>101</v>
      </c>
      <c r="U34" s="95">
        <v>75</v>
      </c>
      <c r="V34" s="95">
        <v>31</v>
      </c>
      <c r="W34" s="95">
        <v>60</v>
      </c>
      <c r="X34" s="95">
        <v>126</v>
      </c>
      <c r="Y34" s="95">
        <v>128</v>
      </c>
      <c r="Z34" s="96"/>
      <c r="AA34" s="74">
        <f t="shared" ref="AA34:AA39" si="5">SUM(B34:Z34)</f>
        <v>2145</v>
      </c>
    </row>
    <row r="35" spans="1:27" ht="24.95" customHeight="1" x14ac:dyDescent="0.2">
      <c r="A35" s="97" t="s">
        <v>41</v>
      </c>
      <c r="B35" s="98">
        <v>5</v>
      </c>
      <c r="C35" s="99">
        <v>7</v>
      </c>
      <c r="D35" s="99">
        <v>36.042000000000002</v>
      </c>
      <c r="E35" s="99">
        <v>135</v>
      </c>
      <c r="F35" s="99">
        <v>9</v>
      </c>
      <c r="G35" s="99">
        <v>21</v>
      </c>
      <c r="H35" s="99">
        <v>25</v>
      </c>
      <c r="I35" s="99">
        <v>38</v>
      </c>
      <c r="J35" s="99">
        <v>39</v>
      </c>
      <c r="K35" s="99">
        <v>78</v>
      </c>
      <c r="L35" s="99">
        <v>27</v>
      </c>
      <c r="M35" s="99">
        <v>37</v>
      </c>
      <c r="N35" s="99">
        <v>37</v>
      </c>
      <c r="O35" s="99">
        <v>40</v>
      </c>
      <c r="P35" s="99">
        <v>27</v>
      </c>
      <c r="Q35" s="99">
        <v>32</v>
      </c>
      <c r="R35" s="99">
        <v>34</v>
      </c>
      <c r="S35" s="99">
        <v>35</v>
      </c>
      <c r="T35" s="99">
        <v>32</v>
      </c>
      <c r="U35" s="99">
        <v>31</v>
      </c>
      <c r="V35" s="99">
        <v>29</v>
      </c>
      <c r="W35" s="99">
        <v>25</v>
      </c>
      <c r="X35" s="99">
        <v>17</v>
      </c>
      <c r="Y35" s="99">
        <v>15</v>
      </c>
      <c r="Z35" s="100"/>
      <c r="AA35" s="79">
        <f t="shared" si="5"/>
        <v>811.04200000000003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>
        <v>39</v>
      </c>
      <c r="F37" s="99"/>
      <c r="G37" s="99"/>
      <c r="H37" s="99"/>
      <c r="I37" s="99"/>
      <c r="J37" s="99"/>
      <c r="K37" s="99">
        <v>133</v>
      </c>
      <c r="L37" s="99"/>
      <c r="M37" s="99">
        <v>50</v>
      </c>
      <c r="N37" s="99">
        <v>3</v>
      </c>
      <c r="O37" s="99">
        <v>3</v>
      </c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228</v>
      </c>
    </row>
    <row r="38" spans="1:27" ht="24.95" customHeight="1" x14ac:dyDescent="0.2">
      <c r="A38" s="97" t="s">
        <v>44</v>
      </c>
      <c r="B38" s="98">
        <v>500</v>
      </c>
      <c r="C38" s="99">
        <v>486.1</v>
      </c>
      <c r="D38" s="99">
        <v>500</v>
      </c>
      <c r="E38" s="99">
        <v>500</v>
      </c>
      <c r="F38" s="99">
        <v>500</v>
      </c>
      <c r="G38" s="99">
        <v>387.6</v>
      </c>
      <c r="H38" s="99">
        <v>383.3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405.7</v>
      </c>
      <c r="O38" s="99">
        <v>500</v>
      </c>
      <c r="P38" s="99">
        <v>236.5</v>
      </c>
      <c r="Q38" s="99">
        <v>173.2</v>
      </c>
      <c r="R38" s="99">
        <v>500</v>
      </c>
      <c r="S38" s="99">
        <v>500</v>
      </c>
      <c r="T38" s="99">
        <v>464.6</v>
      </c>
      <c r="U38" s="99">
        <v>476.5</v>
      </c>
      <c r="V38" s="99">
        <v>500</v>
      </c>
      <c r="W38" s="99">
        <v>283.5</v>
      </c>
      <c r="X38" s="99">
        <v>249.5</v>
      </c>
      <c r="Y38" s="99">
        <v>296.89999999999998</v>
      </c>
      <c r="Z38" s="100"/>
      <c r="AA38" s="79">
        <f t="shared" si="5"/>
        <v>10343.4</v>
      </c>
    </row>
    <row r="39" spans="1:27" ht="30" customHeight="1" thickBot="1" x14ac:dyDescent="0.25">
      <c r="A39" s="86" t="s">
        <v>45</v>
      </c>
      <c r="B39" s="87">
        <f t="shared" ref="B39:Z39" si="6">SUM(B34:B38)</f>
        <v>634</v>
      </c>
      <c r="C39" s="88">
        <f t="shared" si="6"/>
        <v>622.1</v>
      </c>
      <c r="D39" s="88">
        <f t="shared" si="6"/>
        <v>660.04200000000003</v>
      </c>
      <c r="E39" s="88">
        <f t="shared" si="6"/>
        <v>819</v>
      </c>
      <c r="F39" s="88">
        <f t="shared" si="6"/>
        <v>608</v>
      </c>
      <c r="G39" s="88">
        <f t="shared" si="6"/>
        <v>478.6</v>
      </c>
      <c r="H39" s="88">
        <f t="shared" si="6"/>
        <v>473.3</v>
      </c>
      <c r="I39" s="88">
        <f t="shared" si="6"/>
        <v>605</v>
      </c>
      <c r="J39" s="88">
        <f t="shared" si="6"/>
        <v>609</v>
      </c>
      <c r="K39" s="88">
        <f t="shared" si="6"/>
        <v>781</v>
      </c>
      <c r="L39" s="88">
        <f t="shared" si="6"/>
        <v>582</v>
      </c>
      <c r="M39" s="88">
        <f t="shared" si="6"/>
        <v>692</v>
      </c>
      <c r="N39" s="88">
        <f t="shared" si="6"/>
        <v>550.70000000000005</v>
      </c>
      <c r="O39" s="88">
        <f t="shared" si="6"/>
        <v>648</v>
      </c>
      <c r="P39" s="88">
        <f t="shared" si="6"/>
        <v>408.5</v>
      </c>
      <c r="Q39" s="88">
        <f t="shared" si="6"/>
        <v>255.2</v>
      </c>
      <c r="R39" s="88">
        <f t="shared" si="6"/>
        <v>534</v>
      </c>
      <c r="S39" s="88">
        <f t="shared" si="6"/>
        <v>626</v>
      </c>
      <c r="T39" s="88">
        <f t="shared" si="6"/>
        <v>597.6</v>
      </c>
      <c r="U39" s="88">
        <f t="shared" si="6"/>
        <v>582.5</v>
      </c>
      <c r="V39" s="88">
        <f t="shared" si="6"/>
        <v>560</v>
      </c>
      <c r="W39" s="88">
        <f t="shared" si="6"/>
        <v>368.5</v>
      </c>
      <c r="X39" s="88">
        <f t="shared" si="6"/>
        <v>392.5</v>
      </c>
      <c r="Y39" s="88">
        <f t="shared" si="6"/>
        <v>439.9</v>
      </c>
      <c r="Z39" s="89">
        <f t="shared" si="6"/>
        <v>0</v>
      </c>
      <c r="AA39" s="90">
        <f t="shared" si="5"/>
        <v>13527.441999999999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486.1</v>
      </c>
      <c r="D46" s="99">
        <v>500</v>
      </c>
      <c r="E46" s="99">
        <v>500</v>
      </c>
      <c r="F46" s="99">
        <v>500</v>
      </c>
      <c r="G46" s="99">
        <v>387.6</v>
      </c>
      <c r="H46" s="99">
        <v>383.3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405.7</v>
      </c>
      <c r="O46" s="99">
        <v>500</v>
      </c>
      <c r="P46" s="99">
        <v>236.5</v>
      </c>
      <c r="Q46" s="99">
        <v>173.2</v>
      </c>
      <c r="R46" s="99">
        <v>500</v>
      </c>
      <c r="S46" s="99">
        <v>500</v>
      </c>
      <c r="T46" s="99">
        <v>464.6</v>
      </c>
      <c r="U46" s="99">
        <v>476.5</v>
      </c>
      <c r="V46" s="99">
        <v>500</v>
      </c>
      <c r="W46" s="99">
        <v>283.5</v>
      </c>
      <c r="X46" s="99">
        <v>249.5</v>
      </c>
      <c r="Y46" s="99">
        <v>296.89999999999998</v>
      </c>
      <c r="Z46" s="100"/>
      <c r="AA46" s="79">
        <f t="shared" si="7"/>
        <v>10343.4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>
        <v>4</v>
      </c>
      <c r="H47" s="99">
        <v>45</v>
      </c>
      <c r="I47" s="99">
        <v>29</v>
      </c>
      <c r="J47" s="99">
        <v>29</v>
      </c>
      <c r="K47" s="99">
        <v>29</v>
      </c>
      <c r="L47" s="99">
        <v>91</v>
      </c>
      <c r="M47" s="99">
        <v>121</v>
      </c>
      <c r="N47" s="99">
        <v>103</v>
      </c>
      <c r="O47" s="99">
        <v>93</v>
      </c>
      <c r="P47" s="99">
        <v>96</v>
      </c>
      <c r="Q47" s="99">
        <v>56</v>
      </c>
      <c r="R47" s="99">
        <v>76</v>
      </c>
      <c r="S47" s="99">
        <v>102.5</v>
      </c>
      <c r="T47" s="99">
        <v>141</v>
      </c>
      <c r="U47" s="99">
        <v>128</v>
      </c>
      <c r="V47" s="99">
        <v>97</v>
      </c>
      <c r="W47" s="99">
        <v>85</v>
      </c>
      <c r="X47" s="99">
        <v>74</v>
      </c>
      <c r="Y47" s="99">
        <v>111.75</v>
      </c>
      <c r="Z47" s="100"/>
      <c r="AA47" s="79">
        <f t="shared" si="7"/>
        <v>1511.25</v>
      </c>
    </row>
    <row r="48" spans="1:27" ht="30" customHeight="1" thickBot="1" x14ac:dyDescent="0.25">
      <c r="A48" s="86" t="s">
        <v>48</v>
      </c>
      <c r="B48" s="87">
        <f>SUM(B42:B47)</f>
        <v>500</v>
      </c>
      <c r="C48" s="88">
        <f t="shared" ref="C48:Z48" si="8">SUM(C42:C47)</f>
        <v>486.1</v>
      </c>
      <c r="D48" s="88">
        <f t="shared" si="8"/>
        <v>500</v>
      </c>
      <c r="E48" s="88">
        <f t="shared" si="8"/>
        <v>500</v>
      </c>
      <c r="F48" s="88">
        <f t="shared" si="8"/>
        <v>500</v>
      </c>
      <c r="G48" s="88">
        <f t="shared" si="8"/>
        <v>391.6</v>
      </c>
      <c r="H48" s="88">
        <f t="shared" si="8"/>
        <v>428.3</v>
      </c>
      <c r="I48" s="88">
        <f t="shared" si="8"/>
        <v>529</v>
      </c>
      <c r="J48" s="88">
        <f t="shared" si="8"/>
        <v>529</v>
      </c>
      <c r="K48" s="88">
        <f t="shared" si="8"/>
        <v>529</v>
      </c>
      <c r="L48" s="88">
        <f t="shared" si="8"/>
        <v>591</v>
      </c>
      <c r="M48" s="88">
        <f t="shared" si="8"/>
        <v>621</v>
      </c>
      <c r="N48" s="88">
        <f t="shared" si="8"/>
        <v>508.7</v>
      </c>
      <c r="O48" s="88">
        <f t="shared" si="8"/>
        <v>593</v>
      </c>
      <c r="P48" s="88">
        <f t="shared" si="8"/>
        <v>332.5</v>
      </c>
      <c r="Q48" s="88">
        <f t="shared" si="8"/>
        <v>229.2</v>
      </c>
      <c r="R48" s="88">
        <f t="shared" si="8"/>
        <v>576</v>
      </c>
      <c r="S48" s="88">
        <f t="shared" si="8"/>
        <v>602.5</v>
      </c>
      <c r="T48" s="88">
        <f t="shared" si="8"/>
        <v>605.6</v>
      </c>
      <c r="U48" s="88">
        <f t="shared" si="8"/>
        <v>604.5</v>
      </c>
      <c r="V48" s="88">
        <f t="shared" si="8"/>
        <v>597</v>
      </c>
      <c r="W48" s="88">
        <f t="shared" si="8"/>
        <v>368.5</v>
      </c>
      <c r="X48" s="88">
        <f t="shared" si="8"/>
        <v>323.5</v>
      </c>
      <c r="Y48" s="88">
        <f t="shared" si="8"/>
        <v>408.65</v>
      </c>
      <c r="Z48" s="89">
        <f t="shared" si="8"/>
        <v>0</v>
      </c>
      <c r="AA48" s="90">
        <f t="shared" si="7"/>
        <v>11854.65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5586.0019999999995</v>
      </c>
      <c r="C51" s="88">
        <f t="shared" si="10"/>
        <v>5452.2980000000007</v>
      </c>
      <c r="D51" s="88">
        <f t="shared" si="10"/>
        <v>5356.098</v>
      </c>
      <c r="E51" s="88">
        <f t="shared" si="10"/>
        <v>5431.0529999999999</v>
      </c>
      <c r="F51" s="88">
        <f t="shared" si="10"/>
        <v>5319.38</v>
      </c>
      <c r="G51" s="88">
        <f t="shared" si="10"/>
        <v>5726.1440000000002</v>
      </c>
      <c r="H51" s="88">
        <f t="shared" si="10"/>
        <v>6557.5509999999995</v>
      </c>
      <c r="I51" s="88">
        <f t="shared" si="10"/>
        <v>7446.4530000000004</v>
      </c>
      <c r="J51" s="88">
        <f t="shared" si="10"/>
        <v>7700.862000000001</v>
      </c>
      <c r="K51" s="88">
        <f t="shared" si="10"/>
        <v>8146.6990000000005</v>
      </c>
      <c r="L51" s="88">
        <f t="shared" si="10"/>
        <v>8072.6900000000005</v>
      </c>
      <c r="M51" s="88">
        <f t="shared" si="10"/>
        <v>8272.982</v>
      </c>
      <c r="N51" s="88">
        <f t="shared" si="10"/>
        <v>8020.2030000000004</v>
      </c>
      <c r="O51" s="88">
        <f t="shared" si="10"/>
        <v>7780.7109999999993</v>
      </c>
      <c r="P51" s="88">
        <f t="shared" si="10"/>
        <v>7465.1049999999996</v>
      </c>
      <c r="Q51" s="88">
        <f t="shared" si="10"/>
        <v>7554.826</v>
      </c>
      <c r="R51" s="88">
        <f t="shared" si="10"/>
        <v>7895.5569999999998</v>
      </c>
      <c r="S51" s="88">
        <f t="shared" si="10"/>
        <v>8622.5590000000011</v>
      </c>
      <c r="T51" s="88">
        <f t="shared" si="10"/>
        <v>8661.8810000000012</v>
      </c>
      <c r="U51" s="88">
        <f t="shared" si="10"/>
        <v>8500.9140000000007</v>
      </c>
      <c r="V51" s="88">
        <f t="shared" si="10"/>
        <v>7897.4950000000008</v>
      </c>
      <c r="W51" s="88">
        <f t="shared" si="10"/>
        <v>6964.735999999999</v>
      </c>
      <c r="X51" s="88">
        <f t="shared" si="10"/>
        <v>6587.6210000000001</v>
      </c>
      <c r="Y51" s="88">
        <f t="shared" si="10"/>
        <v>6094.6919999999991</v>
      </c>
      <c r="Z51" s="89">
        <f t="shared" si="10"/>
        <v>0</v>
      </c>
      <c r="AA51" s="104">
        <f>SUM(B51:Z51)</f>
        <v>171114.51200000002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44964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-211</v>
      </c>
      <c r="C4" s="18">
        <v>-224.89999999999998</v>
      </c>
      <c r="D4" s="18">
        <v>-134.39999999999998</v>
      </c>
      <c r="E4" s="18">
        <v>-211</v>
      </c>
      <c r="F4" s="18">
        <v>-12.299999999999955</v>
      </c>
      <c r="G4" s="18">
        <v>-323.39999999999998</v>
      </c>
      <c r="H4" s="18">
        <v>-327.7</v>
      </c>
      <c r="I4" s="18">
        <v>-82.600000000000023</v>
      </c>
      <c r="J4" s="18">
        <v>149.89999999999998</v>
      </c>
      <c r="K4" s="18">
        <v>73.100000000000023</v>
      </c>
      <c r="L4" s="18">
        <v>291</v>
      </c>
      <c r="M4" s="18">
        <v>27.800000000000011</v>
      </c>
      <c r="N4" s="18">
        <v>-14.300000000000011</v>
      </c>
      <c r="O4" s="18">
        <v>80.199999999999989</v>
      </c>
      <c r="P4" s="18">
        <v>-45.300000000000011</v>
      </c>
      <c r="Q4" s="18">
        <v>-250.10000000000002</v>
      </c>
      <c r="R4" s="18">
        <v>-10.800000000000011</v>
      </c>
      <c r="S4" s="18">
        <v>-142.60000000000002</v>
      </c>
      <c r="T4" s="18">
        <v>-246.39999999999998</v>
      </c>
      <c r="U4" s="18">
        <v>-234.5</v>
      </c>
      <c r="V4" s="18">
        <v>-114.20000000000005</v>
      </c>
      <c r="W4" s="18">
        <v>-427.5</v>
      </c>
      <c r="X4" s="18">
        <v>-461.5</v>
      </c>
      <c r="Y4" s="18">
        <v>-414.1</v>
      </c>
      <c r="Z4" s="19"/>
      <c r="AA4" s="111">
        <f>SUM(B4:Z4)</f>
        <v>-3266.6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155.33000000000001</v>
      </c>
      <c r="C7" s="117">
        <v>148.80000000000001</v>
      </c>
      <c r="D7" s="117">
        <v>93</v>
      </c>
      <c r="E7" s="117">
        <v>72.59</v>
      </c>
      <c r="F7" s="117">
        <v>140.19</v>
      </c>
      <c r="G7" s="117">
        <v>152.6</v>
      </c>
      <c r="H7" s="117">
        <v>170.54</v>
      </c>
      <c r="I7" s="117">
        <v>195.48</v>
      </c>
      <c r="J7" s="117">
        <v>190.31</v>
      </c>
      <c r="K7" s="117">
        <v>161.57</v>
      </c>
      <c r="L7" s="117">
        <v>153.38999999999999</v>
      </c>
      <c r="M7" s="117">
        <v>157.19</v>
      </c>
      <c r="N7" s="117">
        <v>157.04</v>
      </c>
      <c r="O7" s="117">
        <v>155.62</v>
      </c>
      <c r="P7" s="117">
        <v>162.52000000000001</v>
      </c>
      <c r="Q7" s="117">
        <v>171.87</v>
      </c>
      <c r="R7" s="117">
        <v>189.98</v>
      </c>
      <c r="S7" s="117">
        <v>222.26</v>
      </c>
      <c r="T7" s="117">
        <v>245.6</v>
      </c>
      <c r="U7" s="117">
        <v>229</v>
      </c>
      <c r="V7" s="117">
        <v>196.8</v>
      </c>
      <c r="W7" s="117">
        <v>188.18</v>
      </c>
      <c r="X7" s="117">
        <v>173.27</v>
      </c>
      <c r="Y7" s="117">
        <v>163.02000000000001</v>
      </c>
      <c r="Z7" s="118"/>
      <c r="AA7" s="119">
        <f>IF(SUM(B7:Z7)&lt;&gt;0,AVERAGEIF(B7:Z7,"&lt;&gt;"""),"")</f>
        <v>168.58958333333331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711</v>
      </c>
      <c r="C13" s="129">
        <v>711</v>
      </c>
      <c r="D13" s="129">
        <v>634.4</v>
      </c>
      <c r="E13" s="129">
        <v>711</v>
      </c>
      <c r="F13" s="129">
        <v>512.29999999999995</v>
      </c>
      <c r="G13" s="129">
        <v>711</v>
      </c>
      <c r="H13" s="129">
        <v>711</v>
      </c>
      <c r="I13" s="129">
        <v>582.6</v>
      </c>
      <c r="J13" s="129">
        <v>350.1</v>
      </c>
      <c r="K13" s="129">
        <v>426.9</v>
      </c>
      <c r="L13" s="129">
        <v>209</v>
      </c>
      <c r="M13" s="129">
        <v>472.2</v>
      </c>
      <c r="N13" s="129">
        <v>420</v>
      </c>
      <c r="O13" s="129">
        <v>419.8</v>
      </c>
      <c r="P13" s="129">
        <v>281.8</v>
      </c>
      <c r="Q13" s="129">
        <v>423.3</v>
      </c>
      <c r="R13" s="129">
        <v>510.8</v>
      </c>
      <c r="S13" s="129">
        <v>642.6</v>
      </c>
      <c r="T13" s="129">
        <v>711</v>
      </c>
      <c r="U13" s="129">
        <v>711</v>
      </c>
      <c r="V13" s="129">
        <v>614.20000000000005</v>
      </c>
      <c r="W13" s="129">
        <v>711</v>
      </c>
      <c r="X13" s="129">
        <v>711</v>
      </c>
      <c r="Y13" s="130">
        <v>711</v>
      </c>
      <c r="Z13" s="131"/>
      <c r="AA13" s="132">
        <f t="shared" si="0"/>
        <v>13610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711</v>
      </c>
      <c r="C16" s="135">
        <f t="shared" si="1"/>
        <v>711</v>
      </c>
      <c r="D16" s="135">
        <f t="shared" si="1"/>
        <v>634.4</v>
      </c>
      <c r="E16" s="135">
        <f t="shared" si="1"/>
        <v>711</v>
      </c>
      <c r="F16" s="135">
        <f t="shared" si="1"/>
        <v>512.29999999999995</v>
      </c>
      <c r="G16" s="135">
        <f t="shared" si="1"/>
        <v>711</v>
      </c>
      <c r="H16" s="135">
        <f t="shared" si="1"/>
        <v>711</v>
      </c>
      <c r="I16" s="135">
        <f t="shared" si="1"/>
        <v>582.6</v>
      </c>
      <c r="J16" s="135">
        <f t="shared" si="1"/>
        <v>350.1</v>
      </c>
      <c r="K16" s="135">
        <f t="shared" si="1"/>
        <v>426.9</v>
      </c>
      <c r="L16" s="135">
        <f t="shared" si="1"/>
        <v>209</v>
      </c>
      <c r="M16" s="135">
        <f t="shared" si="1"/>
        <v>472.2</v>
      </c>
      <c r="N16" s="135">
        <f t="shared" si="1"/>
        <v>420</v>
      </c>
      <c r="O16" s="135">
        <f t="shared" si="1"/>
        <v>419.8</v>
      </c>
      <c r="P16" s="135">
        <f t="shared" si="1"/>
        <v>281.8</v>
      </c>
      <c r="Q16" s="135">
        <f t="shared" si="1"/>
        <v>423.3</v>
      </c>
      <c r="R16" s="135">
        <f t="shared" si="1"/>
        <v>510.8</v>
      </c>
      <c r="S16" s="135">
        <f t="shared" si="1"/>
        <v>642.6</v>
      </c>
      <c r="T16" s="135">
        <f t="shared" si="1"/>
        <v>711</v>
      </c>
      <c r="U16" s="135">
        <f t="shared" si="1"/>
        <v>711</v>
      </c>
      <c r="V16" s="135">
        <f t="shared" si="1"/>
        <v>614.20000000000005</v>
      </c>
      <c r="W16" s="135">
        <f t="shared" si="1"/>
        <v>711</v>
      </c>
      <c r="X16" s="135">
        <f t="shared" si="1"/>
        <v>711</v>
      </c>
      <c r="Y16" s="135">
        <f t="shared" si="1"/>
        <v>711</v>
      </c>
      <c r="Z16" s="136" t="str">
        <f t="shared" si="1"/>
        <v/>
      </c>
      <c r="AA16" s="90">
        <f t="shared" si="0"/>
        <v>13610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486.1</v>
      </c>
      <c r="D23" s="133">
        <v>500</v>
      </c>
      <c r="E23" s="133">
        <v>500</v>
      </c>
      <c r="F23" s="133">
        <v>500</v>
      </c>
      <c r="G23" s="133">
        <v>387.6</v>
      </c>
      <c r="H23" s="133">
        <v>383.3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405.7</v>
      </c>
      <c r="O23" s="133">
        <v>500</v>
      </c>
      <c r="P23" s="133">
        <v>236.5</v>
      </c>
      <c r="Q23" s="133">
        <v>173.2</v>
      </c>
      <c r="R23" s="133">
        <v>500</v>
      </c>
      <c r="S23" s="133">
        <v>500</v>
      </c>
      <c r="T23" s="133">
        <v>464.6</v>
      </c>
      <c r="U23" s="133">
        <v>476.5</v>
      </c>
      <c r="V23" s="133">
        <v>500</v>
      </c>
      <c r="W23" s="133">
        <v>283.5</v>
      </c>
      <c r="X23" s="133">
        <v>249.5</v>
      </c>
      <c r="Y23" s="133">
        <v>296.89999999999998</v>
      </c>
      <c r="Z23" s="131"/>
      <c r="AA23" s="132">
        <f t="shared" si="2"/>
        <v>10343.4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486.1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387.6</v>
      </c>
      <c r="H24" s="135">
        <f t="shared" si="3"/>
        <v>383.3</v>
      </c>
      <c r="I24" s="135">
        <f t="shared" si="3"/>
        <v>500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405.7</v>
      </c>
      <c r="O24" s="135">
        <f t="shared" si="3"/>
        <v>500</v>
      </c>
      <c r="P24" s="135">
        <f t="shared" si="3"/>
        <v>236.5</v>
      </c>
      <c r="Q24" s="135">
        <f t="shared" si="3"/>
        <v>173.2</v>
      </c>
      <c r="R24" s="135">
        <f t="shared" si="3"/>
        <v>500</v>
      </c>
      <c r="S24" s="135">
        <f t="shared" si="3"/>
        <v>500</v>
      </c>
      <c r="T24" s="135">
        <f t="shared" si="3"/>
        <v>464.6</v>
      </c>
      <c r="U24" s="135">
        <f t="shared" si="3"/>
        <v>476.5</v>
      </c>
      <c r="V24" s="135">
        <f t="shared" si="3"/>
        <v>500</v>
      </c>
      <c r="W24" s="135">
        <f t="shared" si="3"/>
        <v>283.5</v>
      </c>
      <c r="X24" s="135">
        <f t="shared" si="3"/>
        <v>249.5</v>
      </c>
      <c r="Y24" s="135">
        <f t="shared" si="3"/>
        <v>296.89999999999998</v>
      </c>
      <c r="Z24" s="136" t="str">
        <f t="shared" si="3"/>
        <v/>
      </c>
      <c r="AA24" s="90">
        <f t="shared" si="2"/>
        <v>10343.4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2023-02-06T12:23:44Z</dcterms:created>
  <dcterms:modified xsi:type="dcterms:W3CDTF">2023-02-06T12:23:45Z</dcterms:modified>
</cp:coreProperties>
</file>