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<sst xmlns="http://schemas.openxmlformats.org/spreadsheetml/2006/main" count="119" uniqueCount="54">
  <si>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09/08/2025 23:30:32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</si>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</sst>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2C0-40E6-989C-DB798BBCF61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2C0-40E6-989C-DB798BBCF61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8">
                  <c:v>1.6E-2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C0-40E6-989C-DB798BBCF61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8">
                  <c:v>156.315</c:v>
                </c:pt>
                <c:pt idx="9">
                  <c:v>8.3119999999999994</c:v>
                </c:pt>
                <c:pt idx="18">
                  <c:v>3.1E-2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2C0-40E6-989C-DB798BBCF61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2C0-40E6-989C-DB798BBCF61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2C0-40E6-989C-DB798BBCF61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2C0-40E6-989C-DB798BBCF61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2C0-40E6-989C-DB798BBCF61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2C0-40E6-989C-DB798BBCF61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100</c:v>
                </c:pt>
                <c:pt idx="1">
                  <c:v>35.423999999999999</c:v>
                </c:pt>
                <c:pt idx="2">
                  <c:v>33.472000000000001</c:v>
                </c:pt>
                <c:pt idx="4">
                  <c:v>17.323</c:v>
                </c:pt>
                <c:pt idx="5">
                  <c:v>100</c:v>
                </c:pt>
                <c:pt idx="7">
                  <c:v>50.39</c:v>
                </c:pt>
                <c:pt idx="21">
                  <c:v>55.178000000000004</c:v>
                </c:pt>
                <c:pt idx="22">
                  <c:v>47</c:v>
                </c:pt>
                <c:pt idx="23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2C0-40E6-989C-DB798BBCF61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60.7</c:v>
                </c:pt>
                <c:pt idx="2">
                  <c:v>78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16.399999999999999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2C0-40E6-989C-DB798BBCF61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42.353999999999999</c:v>
                </c:pt>
                <c:pt idx="1">
                  <c:v>34.170999999999999</c:v>
                </c:pt>
                <c:pt idx="2">
                  <c:v>12.016999999999999</c:v>
                </c:pt>
                <c:pt idx="3">
                  <c:v>35.625</c:v>
                </c:pt>
                <c:pt idx="4">
                  <c:v>34.942</c:v>
                </c:pt>
                <c:pt idx="5">
                  <c:v>41.119</c:v>
                </c:pt>
                <c:pt idx="6">
                  <c:v>199.68700000000001</c:v>
                </c:pt>
                <c:pt idx="7">
                  <c:v>10.997</c:v>
                </c:pt>
                <c:pt idx="8">
                  <c:v>27</c:v>
                </c:pt>
                <c:pt idx="9">
                  <c:v>40.299999999999997</c:v>
                </c:pt>
                <c:pt idx="10">
                  <c:v>25.634</c:v>
                </c:pt>
                <c:pt idx="11">
                  <c:v>40.792999999999999</c:v>
                </c:pt>
                <c:pt idx="12">
                  <c:v>36.700000000000003</c:v>
                </c:pt>
                <c:pt idx="13">
                  <c:v>75.513000000000005</c:v>
                </c:pt>
                <c:pt idx="14">
                  <c:v>95.063999999999993</c:v>
                </c:pt>
                <c:pt idx="15">
                  <c:v>66.745999999999995</c:v>
                </c:pt>
                <c:pt idx="16">
                  <c:v>253.33199999999999</c:v>
                </c:pt>
                <c:pt idx="17">
                  <c:v>235.49799999999999</c:v>
                </c:pt>
                <c:pt idx="18">
                  <c:v>44.555</c:v>
                </c:pt>
                <c:pt idx="19">
                  <c:v>29.484999999999999</c:v>
                </c:pt>
                <c:pt idx="20">
                  <c:v>40.269999999999996</c:v>
                </c:pt>
                <c:pt idx="21">
                  <c:v>5.2999999999999999E-2</c:v>
                </c:pt>
                <c:pt idx="22">
                  <c:v>44.947999999999993</c:v>
                </c:pt>
                <c:pt idx="23">
                  <c:v>36.870000000000005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2C0-40E6-989C-DB798BBCF61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2C0-40E6-989C-DB798BBCF61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2C0-40E6-989C-DB798BBCF6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88</c:v>
                </c:pt>
                <c:pt idx="1">
                  <c:v>84.89</c:v>
                </c:pt>
                <c:pt idx="2">
                  <c:v>84.84</c:v>
                </c:pt>
                <c:pt idx="3">
                  <c:v>82.39</c:v>
                </c:pt>
                <c:pt idx="4">
                  <c:v>84.36</c:v>
                </c:pt>
                <c:pt idx="5">
                  <c:v>86.09</c:v>
                </c:pt>
                <c:pt idx="6">
                  <c:v>81.510000000000005</c:v>
                </c:pt>
                <c:pt idx="7">
                  <c:v>33.39</c:v>
                </c:pt>
                <c:pt idx="8">
                  <c:v>-20</c:v>
                </c:pt>
                <c:pt idx="9">
                  <c:v>-20</c:v>
                </c:pt>
                <c:pt idx="10">
                  <c:v>-28</c:v>
                </c:pt>
                <c:pt idx="11">
                  <c:v>-28.08</c:v>
                </c:pt>
                <c:pt idx="12">
                  <c:v>-49.86</c:v>
                </c:pt>
                <c:pt idx="13">
                  <c:v>-46.1</c:v>
                </c:pt>
                <c:pt idx="14">
                  <c:v>-13.95</c:v>
                </c:pt>
                <c:pt idx="15">
                  <c:v>-13.22</c:v>
                </c:pt>
                <c:pt idx="16">
                  <c:v>0.1</c:v>
                </c:pt>
                <c:pt idx="17">
                  <c:v>38.159999999999997</c:v>
                </c:pt>
                <c:pt idx="18">
                  <c:v>97.42</c:v>
                </c:pt>
                <c:pt idx="19">
                  <c:v>124.4</c:v>
                </c:pt>
                <c:pt idx="20">
                  <c:v>138.32</c:v>
                </c:pt>
                <c:pt idx="21">
                  <c:v>116.33</c:v>
                </c:pt>
                <c:pt idx="22">
                  <c:v>107.49</c:v>
                </c:pt>
                <c:pt idx="23">
                  <c:v>101.96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2C0-40E6-989C-DB798BBCF6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47C-4BD2-93BE-43B6D324022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3">
                  <c:v>23.4</c:v>
                </c:pt>
                <c:pt idx="14">
                  <c:v>17.177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7C-4BD2-93BE-43B6D324022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3.0150000000000001</c:v>
                </c:pt>
                <c:pt idx="12">
                  <c:v>10</c:v>
                </c:pt>
                <c:pt idx="13">
                  <c:v>18.317</c:v>
                </c:pt>
                <c:pt idx="14">
                  <c:v>1</c:v>
                </c:pt>
                <c:pt idx="16">
                  <c:v>4.7E-2</c:v>
                </c:pt>
                <c:pt idx="17">
                  <c:v>0.67500000000000004</c:v>
                </c:pt>
                <c:pt idx="19">
                  <c:v>0.91700000000000004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7C-4BD2-93BE-43B6D324022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9.08</c:v>
                </c:pt>
                <c:pt idx="1">
                  <c:v>9</c:v>
                </c:pt>
                <c:pt idx="2">
                  <c:v>3.04</c:v>
                </c:pt>
                <c:pt idx="3">
                  <c:v>10.731999999999999</c:v>
                </c:pt>
                <c:pt idx="4">
                  <c:v>5.2889999999999997</c:v>
                </c:pt>
                <c:pt idx="5">
                  <c:v>5.2450000000000001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10.028</c:v>
                </c:pt>
                <c:pt idx="17">
                  <c:v>0.82899999999999996</c:v>
                </c:pt>
                <c:pt idx="18">
                  <c:v>22.231000000000002</c:v>
                </c:pt>
                <c:pt idx="19">
                  <c:v>10.254</c:v>
                </c:pt>
                <c:pt idx="2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7C-4BD2-93BE-43B6D324022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47C-4BD2-93BE-43B6D324022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47C-4BD2-93BE-43B6D324022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47C-4BD2-93BE-43B6D324022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47C-4BD2-93BE-43B6D324022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47C-4BD2-93BE-43B6D324022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0">
                  <c:v>5.2130000000000001</c:v>
                </c:pt>
                <c:pt idx="17">
                  <c:v>51.1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47C-4BD2-93BE-43B6D324022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133.30000000000001</c:v>
                </c:pt>
                <c:pt idx="1">
                  <c:v>0</c:v>
                </c:pt>
                <c:pt idx="2">
                  <c:v>0</c:v>
                </c:pt>
                <c:pt idx="3">
                  <c:v>18.5</c:v>
                </c:pt>
                <c:pt idx="4">
                  <c:v>45.7</c:v>
                </c:pt>
                <c:pt idx="5">
                  <c:v>134.80000000000001</c:v>
                </c:pt>
                <c:pt idx="6">
                  <c:v>90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27.1</c:v>
                </c:pt>
                <c:pt idx="12">
                  <c:v>16.600000000000001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144.80000000000001</c:v>
                </c:pt>
                <c:pt idx="17">
                  <c:v>64.099999999999994</c:v>
                </c:pt>
                <c:pt idx="18">
                  <c:v>0</c:v>
                </c:pt>
                <c:pt idx="19">
                  <c:v>17.899999999999999</c:v>
                </c:pt>
                <c:pt idx="20">
                  <c:v>0</c:v>
                </c:pt>
                <c:pt idx="21">
                  <c:v>13</c:v>
                </c:pt>
                <c:pt idx="22">
                  <c:v>52.1</c:v>
                </c:pt>
                <c:pt idx="23">
                  <c:v>71.8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47C-4BD2-93BE-43B6D324022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0.01</c:v>
                </c:pt>
                <c:pt idx="1">
                  <c:v>121.27499999999999</c:v>
                </c:pt>
                <c:pt idx="2">
                  <c:v>120.456</c:v>
                </c:pt>
                <c:pt idx="3">
                  <c:v>6.4390000000000001</c:v>
                </c:pt>
                <c:pt idx="4">
                  <c:v>1.274</c:v>
                </c:pt>
                <c:pt idx="5">
                  <c:v>1.0840000000000001</c:v>
                </c:pt>
                <c:pt idx="6">
                  <c:v>109.654</c:v>
                </c:pt>
                <c:pt idx="7">
                  <c:v>61.387</c:v>
                </c:pt>
                <c:pt idx="8">
                  <c:v>173.315</c:v>
                </c:pt>
                <c:pt idx="9">
                  <c:v>28.611999999999998</c:v>
                </c:pt>
                <c:pt idx="10">
                  <c:v>0.42099999999999999</c:v>
                </c:pt>
                <c:pt idx="11">
                  <c:v>0.63900000000000001</c:v>
                </c:pt>
                <c:pt idx="12">
                  <c:v>5.5E-2</c:v>
                </c:pt>
                <c:pt idx="13">
                  <c:v>23.795999999999999</c:v>
                </c:pt>
                <c:pt idx="14">
                  <c:v>66.887</c:v>
                </c:pt>
                <c:pt idx="15">
                  <c:v>56.746000000000002</c:v>
                </c:pt>
                <c:pt idx="16">
                  <c:v>98.501999999999995</c:v>
                </c:pt>
                <c:pt idx="17">
                  <c:v>118.81400000000001</c:v>
                </c:pt>
                <c:pt idx="18">
                  <c:v>38.808</c:v>
                </c:pt>
                <c:pt idx="19">
                  <c:v>0.4</c:v>
                </c:pt>
                <c:pt idx="20">
                  <c:v>32.270000000000003</c:v>
                </c:pt>
                <c:pt idx="21">
                  <c:v>42.231000000000002</c:v>
                </c:pt>
                <c:pt idx="22">
                  <c:v>39.814999999999998</c:v>
                </c:pt>
                <c:pt idx="23">
                  <c:v>5.0449999999999999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47C-4BD2-93BE-43B6D324022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47C-4BD2-93BE-43B6D324022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47C-4BD2-93BE-43B6D32402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88</c:v>
                </c:pt>
                <c:pt idx="1">
                  <c:v>84.89</c:v>
                </c:pt>
                <c:pt idx="2">
                  <c:v>84.84</c:v>
                </c:pt>
                <c:pt idx="3">
                  <c:v>82.39</c:v>
                </c:pt>
                <c:pt idx="4">
                  <c:v>84.36</c:v>
                </c:pt>
                <c:pt idx="5">
                  <c:v>86.09</c:v>
                </c:pt>
                <c:pt idx="6">
                  <c:v>81.510000000000005</c:v>
                </c:pt>
                <c:pt idx="7">
                  <c:v>33.39</c:v>
                </c:pt>
                <c:pt idx="8">
                  <c:v>-20</c:v>
                </c:pt>
                <c:pt idx="9">
                  <c:v>-20</c:v>
                </c:pt>
                <c:pt idx="10">
                  <c:v>-28</c:v>
                </c:pt>
                <c:pt idx="11">
                  <c:v>-28.08</c:v>
                </c:pt>
                <c:pt idx="12">
                  <c:v>-49.86</c:v>
                </c:pt>
                <c:pt idx="13">
                  <c:v>-46.1</c:v>
                </c:pt>
                <c:pt idx="14">
                  <c:v>-13.95</c:v>
                </c:pt>
                <c:pt idx="15">
                  <c:v>-13.22</c:v>
                </c:pt>
                <c:pt idx="16">
                  <c:v>0.1</c:v>
                </c:pt>
                <c:pt idx="17">
                  <c:v>38.159999999999997</c:v>
                </c:pt>
                <c:pt idx="18">
                  <c:v>97.42</c:v>
                </c:pt>
                <c:pt idx="19">
                  <c:v>124.4</c:v>
                </c:pt>
                <c:pt idx="20">
                  <c:v>138.32</c:v>
                </c:pt>
                <c:pt idx="21">
                  <c:v>116.33</c:v>
                </c:pt>
                <c:pt idx="22">
                  <c:v>107.49</c:v>
                </c:pt>
                <c:pt idx="23">
                  <c:v>101.96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47C-4BD2-93BE-43B6D32402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142.35399999999998</v>
      </c>
      <c r="C4" s="18">
        <v>130.29500000000002</v>
      </c>
      <c r="D4" s="18">
        <v>123.489</v>
      </c>
      <c r="E4" s="18">
        <v>35.625</v>
      </c>
      <c r="F4" s="18">
        <v>52.265000000000001</v>
      </c>
      <c r="G4" s="18">
        <v>141.11900000000003</v>
      </c>
      <c r="H4" s="18">
        <v>199.68700000000001</v>
      </c>
      <c r="I4" s="18">
        <v>61.387</v>
      </c>
      <c r="J4" s="18">
        <v>183.315</v>
      </c>
      <c r="K4" s="18">
        <v>48.611999999999995</v>
      </c>
      <c r="L4" s="18">
        <v>25.634</v>
      </c>
      <c r="M4" s="18">
        <v>40.792999999999999</v>
      </c>
      <c r="N4" s="18">
        <v>36.700000000000003</v>
      </c>
      <c r="O4" s="18">
        <v>75.513000000000005</v>
      </c>
      <c r="P4" s="18">
        <v>95.063999999999993</v>
      </c>
      <c r="Q4" s="18">
        <v>66.745999999999995</v>
      </c>
      <c r="R4" s="18">
        <v>253.33199999999999</v>
      </c>
      <c r="S4" s="18">
        <v>235.49799999999999</v>
      </c>
      <c r="T4" s="18">
        <v>61.001999999999995</v>
      </c>
      <c r="U4" s="18">
        <v>29.484999999999999</v>
      </c>
      <c r="V4" s="18">
        <v>40.269999999999996</v>
      </c>
      <c r="W4" s="18">
        <v>55.231000000000002</v>
      </c>
      <c r="X4" s="18">
        <v>91.948000000000008</v>
      </c>
      <c r="Y4" s="18">
        <v>76.87</v>
      </c>
      <c r="Z4" s="19"/>
      <c r="AA4" s="20">
        <f>SUM(B4:Z4)</f>
        <v>2302.2340000000004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88</v>
      </c>
      <c r="C7" s="28">
        <v>84.89</v>
      </c>
      <c r="D7" s="28">
        <v>84.84</v>
      </c>
      <c r="E7" s="28">
        <v>82.39</v>
      </c>
      <c r="F7" s="28">
        <v>84.36</v>
      </c>
      <c r="G7" s="28">
        <v>86.09</v>
      </c>
      <c r="H7" s="28">
        <v>81.510000000000005</v>
      </c>
      <c r="I7" s="28">
        <v>33.39</v>
      </c>
      <c r="J7" s="28">
        <v>-20</v>
      </c>
      <c r="K7" s="28">
        <v>-20</v>
      </c>
      <c r="L7" s="28">
        <v>-28</v>
      </c>
      <c r="M7" s="28">
        <v>-28.08</v>
      </c>
      <c r="N7" s="28">
        <v>-49.86</v>
      </c>
      <c r="O7" s="28">
        <v>-46.1</v>
      </c>
      <c r="P7" s="28">
        <v>-13.95</v>
      </c>
      <c r="Q7" s="28">
        <v>-13.22</v>
      </c>
      <c r="R7" s="28">
        <v>0.1</v>
      </c>
      <c r="S7" s="28">
        <v>38.159999999999997</v>
      </c>
      <c r="T7" s="28">
        <v>97.42</v>
      </c>
      <c r="U7" s="28">
        <v>124.4</v>
      </c>
      <c r="V7" s="28">
        <v>138.32</v>
      </c>
      <c r="W7" s="28">
        <v>116.33</v>
      </c>
      <c r="X7" s="28">
        <v>107.49</v>
      </c>
      <c r="Y7" s="28">
        <v>101.96</v>
      </c>
      <c r="Z7" s="29"/>
      <c r="AA7" s="30">
        <f>IF(SUM(B7:Z7)&lt;&gt;0,AVERAGEIF(B7:Z7,"&lt;&gt;"""),"")</f>
        <v>47.101666666666659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100</v>
      </c>
      <c r="C12" s="52">
        <v>35.423999999999999</v>
      </c>
      <c r="D12" s="52">
        <v>33.472000000000001</v>
      </c>
      <c r="E12" s="52"/>
      <c r="F12" s="52">
        <v>17.323</v>
      </c>
      <c r="G12" s="52">
        <v>100</v>
      </c>
      <c r="H12" s="52"/>
      <c r="I12" s="52">
        <v>50.39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>
        <v>55.178000000000004</v>
      </c>
      <c r="X12" s="52">
        <v>47</v>
      </c>
      <c r="Y12" s="52">
        <v>40</v>
      </c>
      <c r="Z12" s="53"/>
      <c r="AA12" s="54">
        <f t="shared" si="0"/>
        <v>478.78700000000003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42.353999999999999</v>
      </c>
      <c r="C14" s="57">
        <v>34.170999999999999</v>
      </c>
      <c r="D14" s="57">
        <v>12.016999999999999</v>
      </c>
      <c r="E14" s="57">
        <v>35.625</v>
      </c>
      <c r="F14" s="57">
        <v>34.942</v>
      </c>
      <c r="G14" s="57">
        <v>41.119</v>
      </c>
      <c r="H14" s="57">
        <v>199.68700000000001</v>
      </c>
      <c r="I14" s="57">
        <v>10.997</v>
      </c>
      <c r="J14" s="57">
        <v>27</v>
      </c>
      <c r="K14" s="57">
        <v>40.299999999999997</v>
      </c>
      <c r="L14" s="57">
        <v>25.634</v>
      </c>
      <c r="M14" s="57">
        <v>40.792999999999999</v>
      </c>
      <c r="N14" s="57">
        <v>36.700000000000003</v>
      </c>
      <c r="O14" s="57">
        <v>75.513000000000005</v>
      </c>
      <c r="P14" s="57">
        <v>95.063999999999993</v>
      </c>
      <c r="Q14" s="57">
        <v>66.745999999999995</v>
      </c>
      <c r="R14" s="57">
        <v>253.33199999999999</v>
      </c>
      <c r="S14" s="57">
        <v>235.49799999999999</v>
      </c>
      <c r="T14" s="57">
        <v>44.555</v>
      </c>
      <c r="U14" s="57">
        <v>29.484999999999999</v>
      </c>
      <c r="V14" s="57">
        <v>40.269999999999996</v>
      </c>
      <c r="W14" s="57">
        <v>5.2999999999999999E-2</v>
      </c>
      <c r="X14" s="57">
        <v>44.947999999999993</v>
      </c>
      <c r="Y14" s="57">
        <v>36.870000000000005</v>
      </c>
      <c r="Z14" s="58"/>
      <c r="AA14" s="59">
        <f t="shared" si="0"/>
        <v>1503.6730000000002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142.35399999999998</v>
      </c>
      <c r="C16" s="62">
        <f t="shared" si="1"/>
        <v>69.594999999999999</v>
      </c>
      <c r="D16" s="62">
        <f t="shared" si="1"/>
        <v>45.489000000000004</v>
      </c>
      <c r="E16" s="62">
        <f t="shared" si="1"/>
        <v>35.625</v>
      </c>
      <c r="F16" s="62">
        <f t="shared" si="1"/>
        <v>52.265000000000001</v>
      </c>
      <c r="G16" s="62">
        <f t="shared" si="1"/>
        <v>141.119</v>
      </c>
      <c r="H16" s="62">
        <f t="shared" si="1"/>
        <v>199.68700000000001</v>
      </c>
      <c r="I16" s="62">
        <f t="shared" si="1"/>
        <v>61.387</v>
      </c>
      <c r="J16" s="62">
        <f t="shared" si="1"/>
        <v>27</v>
      </c>
      <c r="K16" s="62">
        <f t="shared" si="1"/>
        <v>40.299999999999997</v>
      </c>
      <c r="L16" s="62">
        <f t="shared" si="1"/>
        <v>25.634</v>
      </c>
      <c r="M16" s="62">
        <f t="shared" si="1"/>
        <v>40.792999999999999</v>
      </c>
      <c r="N16" s="62">
        <f t="shared" si="1"/>
        <v>36.700000000000003</v>
      </c>
      <c r="O16" s="62">
        <f t="shared" si="1"/>
        <v>75.513000000000005</v>
      </c>
      <c r="P16" s="62">
        <f t="shared" si="1"/>
        <v>95.063999999999993</v>
      </c>
      <c r="Q16" s="62">
        <f t="shared" si="1"/>
        <v>66.745999999999995</v>
      </c>
      <c r="R16" s="62">
        <f t="shared" si="1"/>
        <v>253.33199999999999</v>
      </c>
      <c r="S16" s="62">
        <f t="shared" si="1"/>
        <v>235.49799999999999</v>
      </c>
      <c r="T16" s="62">
        <f t="shared" si="1"/>
        <v>44.555</v>
      </c>
      <c r="U16" s="62">
        <f t="shared" si="1"/>
        <v>29.484999999999999</v>
      </c>
      <c r="V16" s="62">
        <f t="shared" si="1"/>
        <v>40.269999999999996</v>
      </c>
      <c r="W16" s="62">
        <f t="shared" si="1"/>
        <v>55.231000000000002</v>
      </c>
      <c r="X16" s="62">
        <f t="shared" si="1"/>
        <v>91.947999999999993</v>
      </c>
      <c r="Y16" s="62">
        <f t="shared" si="1"/>
        <v>76.87</v>
      </c>
      <c r="Z16" s="63" t="str">
        <f t="shared" si="1"/>
        <v/>
      </c>
      <c r="AA16" s="64">
        <f>SUM(AA10:AA15)</f>
        <v>1982.4600000000003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>
        <v>1.6E-2</v>
      </c>
      <c r="U20" s="77"/>
      <c r="V20" s="77"/>
      <c r="W20" s="77"/>
      <c r="X20" s="77"/>
      <c r="Y20" s="77"/>
      <c r="Z20" s="78"/>
      <c r="AA20" s="79">
        <f t="shared" si="2"/>
        <v>1.6E-2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>
        <v>156.315</v>
      </c>
      <c r="K21" s="81">
        <v>8.3119999999999994</v>
      </c>
      <c r="L21" s="81"/>
      <c r="M21" s="81"/>
      <c r="N21" s="81"/>
      <c r="O21" s="81"/>
      <c r="P21" s="81"/>
      <c r="Q21" s="81"/>
      <c r="R21" s="81"/>
      <c r="S21" s="81"/>
      <c r="T21" s="81">
        <v>3.1E-2</v>
      </c>
      <c r="U21" s="81"/>
      <c r="V21" s="81"/>
      <c r="W21" s="81"/>
      <c r="X21" s="81"/>
      <c r="Y21" s="81"/>
      <c r="Z21" s="78"/>
      <c r="AA21" s="79">
        <f t="shared" si="2"/>
        <v>164.65800000000002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156.315</v>
      </c>
      <c r="K26" s="88">
        <f t="shared" si="3"/>
        <v>8.3119999999999994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4.7E-2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164.67400000000001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142.35400000000001</v>
      </c>
      <c r="C30" s="77">
        <v>69.594999999999999</v>
      </c>
      <c r="D30" s="77">
        <v>45.488999999999997</v>
      </c>
      <c r="E30" s="77">
        <v>35.625</v>
      </c>
      <c r="F30" s="77">
        <v>52.265000000000001</v>
      </c>
      <c r="G30" s="77">
        <v>141.119</v>
      </c>
      <c r="H30" s="77">
        <v>199.68700000000001</v>
      </c>
      <c r="I30" s="77">
        <v>61.387</v>
      </c>
      <c r="J30" s="77">
        <v>183.315</v>
      </c>
      <c r="K30" s="77">
        <v>48.612000000000002</v>
      </c>
      <c r="L30" s="77">
        <v>25.634</v>
      </c>
      <c r="M30" s="77">
        <v>40.792999999999999</v>
      </c>
      <c r="N30" s="77">
        <v>36.700000000000003</v>
      </c>
      <c r="O30" s="77">
        <v>75.513000000000005</v>
      </c>
      <c r="P30" s="77">
        <v>95.063999999999993</v>
      </c>
      <c r="Q30" s="77">
        <v>66.745999999999995</v>
      </c>
      <c r="R30" s="77">
        <v>253.33199999999999</v>
      </c>
      <c r="S30" s="77">
        <v>235.49799999999999</v>
      </c>
      <c r="T30" s="77">
        <v>44.601999999999997</v>
      </c>
      <c r="U30" s="77">
        <v>29.484999999999999</v>
      </c>
      <c r="V30" s="77">
        <v>40.270000000000003</v>
      </c>
      <c r="W30" s="77">
        <v>55.231000000000002</v>
      </c>
      <c r="X30" s="77">
        <v>91.947999999999993</v>
      </c>
      <c r="Y30" s="77">
        <v>76.87</v>
      </c>
      <c r="Z30" s="78"/>
      <c r="AA30" s="79">
        <f>SUM(B30:Z30)</f>
        <v>2147.134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142.35400000000001</v>
      </c>
      <c r="C32" s="62">
        <f t="shared" ref="C32:Z32" si="4">IF(LEN(C$2)&gt;0,SUM(C29:C31),"")</f>
        <v>69.594999999999999</v>
      </c>
      <c r="D32" s="62">
        <f t="shared" si="4"/>
        <v>45.488999999999997</v>
      </c>
      <c r="E32" s="62">
        <f t="shared" si="4"/>
        <v>35.625</v>
      </c>
      <c r="F32" s="62">
        <f t="shared" si="4"/>
        <v>52.265000000000001</v>
      </c>
      <c r="G32" s="62">
        <f t="shared" si="4"/>
        <v>141.119</v>
      </c>
      <c r="H32" s="62">
        <f t="shared" si="4"/>
        <v>199.68700000000001</v>
      </c>
      <c r="I32" s="62">
        <f t="shared" si="4"/>
        <v>61.387</v>
      </c>
      <c r="J32" s="62">
        <f t="shared" si="4"/>
        <v>183.315</v>
      </c>
      <c r="K32" s="62">
        <f t="shared" si="4"/>
        <v>48.612000000000002</v>
      </c>
      <c r="L32" s="62">
        <f t="shared" si="4"/>
        <v>25.634</v>
      </c>
      <c r="M32" s="62">
        <f t="shared" si="4"/>
        <v>40.792999999999999</v>
      </c>
      <c r="N32" s="62">
        <f t="shared" si="4"/>
        <v>36.700000000000003</v>
      </c>
      <c r="O32" s="62">
        <f t="shared" si="4"/>
        <v>75.513000000000005</v>
      </c>
      <c r="P32" s="62">
        <f t="shared" si="4"/>
        <v>95.063999999999993</v>
      </c>
      <c r="Q32" s="62">
        <f t="shared" si="4"/>
        <v>66.745999999999995</v>
      </c>
      <c r="R32" s="62">
        <f t="shared" si="4"/>
        <v>253.33199999999999</v>
      </c>
      <c r="S32" s="62">
        <f t="shared" si="4"/>
        <v>235.49799999999999</v>
      </c>
      <c r="T32" s="62">
        <f t="shared" si="4"/>
        <v>44.601999999999997</v>
      </c>
      <c r="U32" s="62">
        <f t="shared" si="4"/>
        <v>29.484999999999999</v>
      </c>
      <c r="V32" s="62">
        <f t="shared" si="4"/>
        <v>40.270000000000003</v>
      </c>
      <c r="W32" s="62">
        <f t="shared" si="4"/>
        <v>55.231000000000002</v>
      </c>
      <c r="X32" s="62">
        <f t="shared" si="4"/>
        <v>91.947999999999993</v>
      </c>
      <c r="Y32" s="62">
        <f t="shared" si="4"/>
        <v>76.87</v>
      </c>
      <c r="Z32" s="63" t="str">
        <f t="shared" si="4"/>
        <v/>
      </c>
      <c r="AA32" s="64">
        <f>SUM(AA29:AA31)</f>
        <v>2147.134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>
        <v>60.7</v>
      </c>
      <c r="D37" s="99">
        <v>78</v>
      </c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16.399999999999999</v>
      </c>
      <c r="U37" s="99"/>
      <c r="V37" s="99"/>
      <c r="W37" s="99"/>
      <c r="X37" s="99"/>
      <c r="Y37" s="99"/>
      <c r="Z37" s="100"/>
      <c r="AA37" s="79">
        <f t="shared" si="5"/>
        <v>155.1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60.7</v>
      </c>
      <c r="D40" s="88">
        <f t="shared" si="6"/>
        <v>78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16.399999999999999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155.1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60.7</v>
      </c>
      <c r="D45" s="99">
        <v>78</v>
      </c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16.399999999999999</v>
      </c>
      <c r="U45" s="99"/>
      <c r="V45" s="99"/>
      <c r="W45" s="99"/>
      <c r="X45" s="99"/>
      <c r="Y45" s="99"/>
      <c r="Z45" s="100"/>
      <c r="AA45" s="79">
        <f t="shared" si="7"/>
        <v>155.1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60.7</v>
      </c>
      <c r="D49" s="88">
        <f t="shared" si="8"/>
        <v>78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16.399999999999999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155.1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142.35399999999998</v>
      </c>
      <c r="C52" s="88">
        <f t="shared" si="10"/>
        <v>130.29500000000002</v>
      </c>
      <c r="D52" s="88">
        <f t="shared" si="10"/>
        <v>123.489</v>
      </c>
      <c r="E52" s="88">
        <f t="shared" si="10"/>
        <v>35.625</v>
      </c>
      <c r="F52" s="88">
        <f t="shared" si="10"/>
        <v>52.265000000000001</v>
      </c>
      <c r="G52" s="88">
        <f t="shared" si="10"/>
        <v>141.119</v>
      </c>
      <c r="H52" s="88">
        <f t="shared" si="10"/>
        <v>199.68700000000001</v>
      </c>
      <c r="I52" s="88">
        <f t="shared" si="10"/>
        <v>61.387</v>
      </c>
      <c r="J52" s="88">
        <f t="shared" si="10"/>
        <v>183.315</v>
      </c>
      <c r="K52" s="88">
        <f t="shared" si="10"/>
        <v>48.611999999999995</v>
      </c>
      <c r="L52" s="88">
        <f t="shared" si="10"/>
        <v>25.634</v>
      </c>
      <c r="M52" s="88">
        <f t="shared" si="10"/>
        <v>40.792999999999999</v>
      </c>
      <c r="N52" s="88">
        <f t="shared" si="10"/>
        <v>36.700000000000003</v>
      </c>
      <c r="O52" s="88">
        <f t="shared" si="10"/>
        <v>75.513000000000005</v>
      </c>
      <c r="P52" s="88">
        <f t="shared" si="10"/>
        <v>95.063999999999993</v>
      </c>
      <c r="Q52" s="88">
        <f t="shared" si="10"/>
        <v>66.745999999999995</v>
      </c>
      <c r="R52" s="88">
        <f t="shared" si="10"/>
        <v>253.33199999999999</v>
      </c>
      <c r="S52" s="88">
        <f t="shared" si="10"/>
        <v>235.49799999999999</v>
      </c>
      <c r="T52" s="88">
        <f t="shared" si="10"/>
        <v>61.001999999999995</v>
      </c>
      <c r="U52" s="88">
        <f t="shared" si="10"/>
        <v>29.484999999999999</v>
      </c>
      <c r="V52" s="88">
        <f t="shared" si="10"/>
        <v>40.269999999999996</v>
      </c>
      <c r="W52" s="88">
        <f t="shared" si="10"/>
        <v>55.231000000000002</v>
      </c>
      <c r="X52" s="88">
        <f t="shared" si="10"/>
        <v>91.947999999999993</v>
      </c>
      <c r="Y52" s="88">
        <f t="shared" si="10"/>
        <v>76.87</v>
      </c>
      <c r="Z52" s="89" t="str">
        <f t="shared" si="10"/>
        <v/>
      </c>
      <c r="AA52" s="104">
        <f>SUM(B52:Z52)</f>
        <v>2302.2340000000004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142.39000000000001</v>
      </c>
      <c r="C4" s="18">
        <v>130.27499999999998</v>
      </c>
      <c r="D4" s="18">
        <v>123.49600000000001</v>
      </c>
      <c r="E4" s="18">
        <v>35.670999999999999</v>
      </c>
      <c r="F4" s="18">
        <v>52.263000000000005</v>
      </c>
      <c r="G4" s="18">
        <v>141.12900000000002</v>
      </c>
      <c r="H4" s="18">
        <v>199.654</v>
      </c>
      <c r="I4" s="18">
        <v>61.387</v>
      </c>
      <c r="J4" s="18">
        <v>183.315</v>
      </c>
      <c r="K4" s="18">
        <v>48.612000000000002</v>
      </c>
      <c r="L4" s="18">
        <v>25.634</v>
      </c>
      <c r="M4" s="18">
        <v>40.753999999999998</v>
      </c>
      <c r="N4" s="18">
        <v>36.655000000000001</v>
      </c>
      <c r="O4" s="18">
        <v>75.513000000000005</v>
      </c>
      <c r="P4" s="18">
        <v>95.063999999999993</v>
      </c>
      <c r="Q4" s="18">
        <v>66.746000000000009</v>
      </c>
      <c r="R4" s="18">
        <v>253.37700000000004</v>
      </c>
      <c r="S4" s="18">
        <v>235.51800000000003</v>
      </c>
      <c r="T4" s="18">
        <v>61.039000000000001</v>
      </c>
      <c r="U4" s="18">
        <v>29.470999999999997</v>
      </c>
      <c r="V4" s="18">
        <v>40.270000000000003</v>
      </c>
      <c r="W4" s="18">
        <v>55.231000000000002</v>
      </c>
      <c r="X4" s="18">
        <v>91.914999999999992</v>
      </c>
      <c r="Y4" s="18">
        <v>76.844999999999999</v>
      </c>
      <c r="Z4" s="19"/>
      <c r="AA4" s="20">
        <f>SUM(B4:Z4)</f>
        <v>2302.2240000000002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88</v>
      </c>
      <c r="C7" s="28">
        <v>84.89</v>
      </c>
      <c r="D7" s="28">
        <v>84.84</v>
      </c>
      <c r="E7" s="28">
        <v>82.39</v>
      </c>
      <c r="F7" s="28">
        <v>84.36</v>
      </c>
      <c r="G7" s="28">
        <v>86.09</v>
      </c>
      <c r="H7" s="28">
        <v>81.510000000000005</v>
      </c>
      <c r="I7" s="28">
        <v>33.39</v>
      </c>
      <c r="J7" s="28">
        <v>-20</v>
      </c>
      <c r="K7" s="28">
        <v>-20</v>
      </c>
      <c r="L7" s="28">
        <v>-28</v>
      </c>
      <c r="M7" s="28">
        <v>-28.08</v>
      </c>
      <c r="N7" s="28">
        <v>-49.86</v>
      </c>
      <c r="O7" s="28">
        <v>-46.1</v>
      </c>
      <c r="P7" s="28">
        <v>-13.95</v>
      </c>
      <c r="Q7" s="28">
        <v>-13.22</v>
      </c>
      <c r="R7" s="28">
        <v>0.1</v>
      </c>
      <c r="S7" s="28">
        <v>38.159999999999997</v>
      </c>
      <c r="T7" s="28">
        <v>97.42</v>
      </c>
      <c r="U7" s="28">
        <v>124.4</v>
      </c>
      <c r="V7" s="28">
        <v>138.32</v>
      </c>
      <c r="W7" s="28">
        <v>116.33</v>
      </c>
      <c r="X7" s="28">
        <v>107.49</v>
      </c>
      <c r="Y7" s="28">
        <v>101.96</v>
      </c>
      <c r="Z7" s="29"/>
      <c r="AA7" s="30">
        <f>IF(SUM(B7:Z7)&lt;&gt;0,AVERAGEIF(B7:Z7,"&lt;&gt;"""),"")</f>
        <v>47.101666666666659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>
        <v>5.2130000000000001</v>
      </c>
      <c r="M12" s="52"/>
      <c r="N12" s="52"/>
      <c r="O12" s="52"/>
      <c r="P12" s="52"/>
      <c r="Q12" s="52"/>
      <c r="R12" s="52"/>
      <c r="S12" s="52">
        <v>51.1</v>
      </c>
      <c r="T12" s="52"/>
      <c r="U12" s="52"/>
      <c r="V12" s="52"/>
      <c r="W12" s="52"/>
      <c r="X12" s="52"/>
      <c r="Y12" s="52"/>
      <c r="Z12" s="53"/>
      <c r="AA12" s="54">
        <f t="shared" si="0"/>
        <v>56.313000000000002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0.01</v>
      </c>
      <c r="C14" s="57">
        <v>121.27499999999999</v>
      </c>
      <c r="D14" s="57">
        <v>120.456</v>
      </c>
      <c r="E14" s="57">
        <v>6.4390000000000001</v>
      </c>
      <c r="F14" s="57">
        <v>1.274</v>
      </c>
      <c r="G14" s="57">
        <v>1.0840000000000001</v>
      </c>
      <c r="H14" s="57">
        <v>109.654</v>
      </c>
      <c r="I14" s="57">
        <v>61.387</v>
      </c>
      <c r="J14" s="57">
        <v>173.315</v>
      </c>
      <c r="K14" s="57">
        <v>28.611999999999998</v>
      </c>
      <c r="L14" s="57">
        <v>0.42099999999999999</v>
      </c>
      <c r="M14" s="57">
        <v>0.63900000000000001</v>
      </c>
      <c r="N14" s="57">
        <v>5.5E-2</v>
      </c>
      <c r="O14" s="57">
        <v>23.795999999999999</v>
      </c>
      <c r="P14" s="57">
        <v>66.887</v>
      </c>
      <c r="Q14" s="57">
        <v>56.746000000000002</v>
      </c>
      <c r="R14" s="57">
        <v>98.501999999999995</v>
      </c>
      <c r="S14" s="57">
        <v>118.81400000000001</v>
      </c>
      <c r="T14" s="57">
        <v>38.808</v>
      </c>
      <c r="U14" s="57">
        <v>0.4</v>
      </c>
      <c r="V14" s="57">
        <v>32.270000000000003</v>
      </c>
      <c r="W14" s="57">
        <v>42.231000000000002</v>
      </c>
      <c r="X14" s="57">
        <v>39.814999999999998</v>
      </c>
      <c r="Y14" s="57">
        <v>5.0449999999999999</v>
      </c>
      <c r="Z14" s="58"/>
      <c r="AA14" s="59">
        <f t="shared" si="0"/>
        <v>1147.9350000000002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0.01</v>
      </c>
      <c r="C16" s="62">
        <f t="shared" ref="C16:Z16" si="1">IF(LEN(C$2)&gt;0,SUM(C10:C15),"")</f>
        <v>121.27499999999999</v>
      </c>
      <c r="D16" s="62">
        <f t="shared" si="1"/>
        <v>120.456</v>
      </c>
      <c r="E16" s="62">
        <f t="shared" si="1"/>
        <v>6.4390000000000001</v>
      </c>
      <c r="F16" s="62">
        <f t="shared" si="1"/>
        <v>1.274</v>
      </c>
      <c r="G16" s="62">
        <f t="shared" si="1"/>
        <v>1.0840000000000001</v>
      </c>
      <c r="H16" s="62">
        <f t="shared" si="1"/>
        <v>109.654</v>
      </c>
      <c r="I16" s="62">
        <f t="shared" si="1"/>
        <v>61.387</v>
      </c>
      <c r="J16" s="62">
        <f t="shared" si="1"/>
        <v>173.315</v>
      </c>
      <c r="K16" s="62">
        <f t="shared" si="1"/>
        <v>28.611999999999998</v>
      </c>
      <c r="L16" s="62">
        <f t="shared" si="1"/>
        <v>5.6340000000000003</v>
      </c>
      <c r="M16" s="62">
        <f t="shared" si="1"/>
        <v>0.63900000000000001</v>
      </c>
      <c r="N16" s="62">
        <f t="shared" si="1"/>
        <v>5.5E-2</v>
      </c>
      <c r="O16" s="62">
        <f t="shared" si="1"/>
        <v>23.795999999999999</v>
      </c>
      <c r="P16" s="62">
        <f t="shared" si="1"/>
        <v>66.887</v>
      </c>
      <c r="Q16" s="62">
        <f t="shared" si="1"/>
        <v>56.746000000000002</v>
      </c>
      <c r="R16" s="62">
        <f t="shared" si="1"/>
        <v>98.501999999999995</v>
      </c>
      <c r="S16" s="62">
        <f t="shared" si="1"/>
        <v>169.91400000000002</v>
      </c>
      <c r="T16" s="62">
        <f t="shared" si="1"/>
        <v>38.808</v>
      </c>
      <c r="U16" s="62">
        <f t="shared" si="1"/>
        <v>0.4</v>
      </c>
      <c r="V16" s="62">
        <f t="shared" si="1"/>
        <v>32.270000000000003</v>
      </c>
      <c r="W16" s="62">
        <f t="shared" si="1"/>
        <v>42.231000000000002</v>
      </c>
      <c r="X16" s="62">
        <f t="shared" si="1"/>
        <v>39.814999999999998</v>
      </c>
      <c r="Y16" s="62">
        <f t="shared" si="1"/>
        <v>5.0449999999999999</v>
      </c>
      <c r="Z16" s="63" t="str">
        <f t="shared" si="1"/>
        <v/>
      </c>
      <c r="AA16" s="64">
        <f>SUM(AA10:AA15)</f>
        <v>1204.2480000000003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>
        <v>23.4</v>
      </c>
      <c r="P19" s="72">
        <v>17.177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40.576999999999998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>
        <v>10</v>
      </c>
      <c r="K20" s="77">
        <v>10</v>
      </c>
      <c r="L20" s="77">
        <v>10</v>
      </c>
      <c r="M20" s="77">
        <v>3.0150000000000001</v>
      </c>
      <c r="N20" s="77">
        <v>10</v>
      </c>
      <c r="O20" s="77">
        <v>18.317</v>
      </c>
      <c r="P20" s="77">
        <v>1</v>
      </c>
      <c r="Q20" s="77"/>
      <c r="R20" s="77">
        <v>4.7E-2</v>
      </c>
      <c r="S20" s="77">
        <v>0.67500000000000004</v>
      </c>
      <c r="T20" s="77"/>
      <c r="U20" s="77">
        <v>0.91700000000000004</v>
      </c>
      <c r="V20" s="77"/>
      <c r="W20" s="77"/>
      <c r="X20" s="77"/>
      <c r="Y20" s="77"/>
      <c r="Z20" s="78"/>
      <c r="AA20" s="79">
        <f t="shared" si="2"/>
        <v>63.970999999999997</v>
      </c>
    </row>
    <row r="21" spans="1:27" ht="24.95" customHeight="1" x14ac:dyDescent="0.2">
      <c r="A21" s="75" t="s">
        <v>16</v>
      </c>
      <c r="B21" s="80">
        <v>9.08</v>
      </c>
      <c r="C21" s="81">
        <v>9</v>
      </c>
      <c r="D21" s="81">
        <v>3.04</v>
      </c>
      <c r="E21" s="81">
        <v>10.731999999999999</v>
      </c>
      <c r="F21" s="81">
        <v>5.2889999999999997</v>
      </c>
      <c r="G21" s="81">
        <v>5.2450000000000001</v>
      </c>
      <c r="H21" s="81"/>
      <c r="I21" s="81"/>
      <c r="J21" s="81"/>
      <c r="K21" s="81">
        <v>10</v>
      </c>
      <c r="L21" s="81">
        <v>10</v>
      </c>
      <c r="M21" s="81">
        <v>10</v>
      </c>
      <c r="N21" s="81">
        <v>10</v>
      </c>
      <c r="O21" s="81">
        <v>10</v>
      </c>
      <c r="P21" s="81">
        <v>10</v>
      </c>
      <c r="Q21" s="81">
        <v>10</v>
      </c>
      <c r="R21" s="81">
        <v>10.028</v>
      </c>
      <c r="S21" s="81">
        <v>0.82899999999999996</v>
      </c>
      <c r="T21" s="81">
        <v>22.231000000000002</v>
      </c>
      <c r="U21" s="81">
        <v>10.254</v>
      </c>
      <c r="V21" s="81">
        <v>8</v>
      </c>
      <c r="W21" s="81"/>
      <c r="X21" s="81"/>
      <c r="Y21" s="81"/>
      <c r="Z21" s="78"/>
      <c r="AA21" s="79">
        <f t="shared" si="2"/>
        <v>163.72799999999998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9.08</v>
      </c>
      <c r="C26" s="88">
        <f t="shared" ref="C26:Z26" si="3">IF(LEN(C$2)&gt;0,SUM(C19:C25),"")</f>
        <v>9</v>
      </c>
      <c r="D26" s="88">
        <f t="shared" si="3"/>
        <v>3.04</v>
      </c>
      <c r="E26" s="88">
        <f t="shared" si="3"/>
        <v>10.731999999999999</v>
      </c>
      <c r="F26" s="88">
        <f t="shared" si="3"/>
        <v>5.2889999999999997</v>
      </c>
      <c r="G26" s="88">
        <f t="shared" si="3"/>
        <v>5.2450000000000001</v>
      </c>
      <c r="H26" s="88">
        <f t="shared" si="3"/>
        <v>0</v>
      </c>
      <c r="I26" s="88">
        <f t="shared" si="3"/>
        <v>0</v>
      </c>
      <c r="J26" s="88">
        <f t="shared" si="3"/>
        <v>10</v>
      </c>
      <c r="K26" s="88">
        <f t="shared" si="3"/>
        <v>20</v>
      </c>
      <c r="L26" s="88">
        <f t="shared" si="3"/>
        <v>20</v>
      </c>
      <c r="M26" s="88">
        <f t="shared" si="3"/>
        <v>13.015000000000001</v>
      </c>
      <c r="N26" s="88">
        <f t="shared" si="3"/>
        <v>20</v>
      </c>
      <c r="O26" s="88">
        <f t="shared" si="3"/>
        <v>51.716999999999999</v>
      </c>
      <c r="P26" s="88">
        <f t="shared" si="3"/>
        <v>28.177</v>
      </c>
      <c r="Q26" s="88">
        <f t="shared" si="3"/>
        <v>10</v>
      </c>
      <c r="R26" s="88">
        <f t="shared" si="3"/>
        <v>10.075000000000001</v>
      </c>
      <c r="S26" s="88">
        <f t="shared" si="3"/>
        <v>1.504</v>
      </c>
      <c r="T26" s="88">
        <f t="shared" si="3"/>
        <v>22.231000000000002</v>
      </c>
      <c r="U26" s="88">
        <f t="shared" si="3"/>
        <v>11.170999999999999</v>
      </c>
      <c r="V26" s="88">
        <f t="shared" si="3"/>
        <v>8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268.27599999999995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9.09</v>
      </c>
      <c r="C30" s="77">
        <v>130.27500000000001</v>
      </c>
      <c r="D30" s="77">
        <v>123.496</v>
      </c>
      <c r="E30" s="77">
        <v>17.170999999999999</v>
      </c>
      <c r="F30" s="77">
        <v>6.5629999999999997</v>
      </c>
      <c r="G30" s="77">
        <v>6.3289999999999997</v>
      </c>
      <c r="H30" s="77">
        <v>109.654</v>
      </c>
      <c r="I30" s="77">
        <v>61.387</v>
      </c>
      <c r="J30" s="77">
        <v>183.315</v>
      </c>
      <c r="K30" s="77">
        <v>48.612000000000002</v>
      </c>
      <c r="L30" s="77">
        <v>25.634</v>
      </c>
      <c r="M30" s="77">
        <v>13.654</v>
      </c>
      <c r="N30" s="77">
        <v>20.055</v>
      </c>
      <c r="O30" s="77">
        <v>75.513000000000005</v>
      </c>
      <c r="P30" s="77">
        <v>95.063999999999993</v>
      </c>
      <c r="Q30" s="77">
        <v>66.745999999999995</v>
      </c>
      <c r="R30" s="77">
        <v>108.577</v>
      </c>
      <c r="S30" s="77">
        <v>171.41800000000001</v>
      </c>
      <c r="T30" s="77">
        <v>61.039000000000001</v>
      </c>
      <c r="U30" s="77">
        <v>11.571</v>
      </c>
      <c r="V30" s="77">
        <v>40.270000000000003</v>
      </c>
      <c r="W30" s="77">
        <v>42.231000000000002</v>
      </c>
      <c r="X30" s="77">
        <v>39.814999999999998</v>
      </c>
      <c r="Y30" s="77">
        <v>5.0449999999999999</v>
      </c>
      <c r="Z30" s="78"/>
      <c r="AA30" s="79">
        <f>SUM(B30:Z30)</f>
        <v>1472.5239999999999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9.09</v>
      </c>
      <c r="C32" s="62">
        <f t="shared" ref="C32:Z32" si="4">IF(LEN(C$2)&gt;0,SUM(C29:C31),"")</f>
        <v>130.27500000000001</v>
      </c>
      <c r="D32" s="62">
        <f t="shared" si="4"/>
        <v>123.496</v>
      </c>
      <c r="E32" s="62">
        <f t="shared" si="4"/>
        <v>17.170999999999999</v>
      </c>
      <c r="F32" s="62">
        <f t="shared" si="4"/>
        <v>6.5629999999999997</v>
      </c>
      <c r="G32" s="62">
        <f t="shared" si="4"/>
        <v>6.3289999999999997</v>
      </c>
      <c r="H32" s="62">
        <f t="shared" si="4"/>
        <v>109.654</v>
      </c>
      <c r="I32" s="62">
        <f t="shared" si="4"/>
        <v>61.387</v>
      </c>
      <c r="J32" s="62">
        <f t="shared" si="4"/>
        <v>183.315</v>
      </c>
      <c r="K32" s="62">
        <f t="shared" si="4"/>
        <v>48.612000000000002</v>
      </c>
      <c r="L32" s="62">
        <f t="shared" si="4"/>
        <v>25.634</v>
      </c>
      <c r="M32" s="62">
        <f t="shared" si="4"/>
        <v>13.654</v>
      </c>
      <c r="N32" s="62">
        <f t="shared" si="4"/>
        <v>20.055</v>
      </c>
      <c r="O32" s="62">
        <f t="shared" si="4"/>
        <v>75.513000000000005</v>
      </c>
      <c r="P32" s="62">
        <f t="shared" si="4"/>
        <v>95.063999999999993</v>
      </c>
      <c r="Q32" s="62">
        <f t="shared" si="4"/>
        <v>66.745999999999995</v>
      </c>
      <c r="R32" s="62">
        <f t="shared" si="4"/>
        <v>108.577</v>
      </c>
      <c r="S32" s="62">
        <f t="shared" si="4"/>
        <v>171.41800000000001</v>
      </c>
      <c r="T32" s="62">
        <f t="shared" si="4"/>
        <v>61.039000000000001</v>
      </c>
      <c r="U32" s="62">
        <f t="shared" si="4"/>
        <v>11.571</v>
      </c>
      <c r="V32" s="62">
        <f t="shared" si="4"/>
        <v>40.270000000000003</v>
      </c>
      <c r="W32" s="62">
        <f t="shared" si="4"/>
        <v>42.231000000000002</v>
      </c>
      <c r="X32" s="62">
        <f t="shared" si="4"/>
        <v>39.814999999999998</v>
      </c>
      <c r="Y32" s="62">
        <f t="shared" si="4"/>
        <v>5.0449999999999999</v>
      </c>
      <c r="Z32" s="63" t="str">
        <f t="shared" si="4"/>
        <v/>
      </c>
      <c r="AA32" s="64">
        <f>SUM(AA29:AA31)</f>
        <v>1472.5239999999999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133.30000000000001</v>
      </c>
      <c r="C37" s="99"/>
      <c r="D37" s="99"/>
      <c r="E37" s="99">
        <v>18.5</v>
      </c>
      <c r="F37" s="99">
        <v>45.7</v>
      </c>
      <c r="G37" s="99">
        <v>134.80000000000001</v>
      </c>
      <c r="H37" s="99">
        <v>90</v>
      </c>
      <c r="I37" s="99"/>
      <c r="J37" s="99"/>
      <c r="K37" s="99"/>
      <c r="L37" s="99"/>
      <c r="M37" s="99">
        <v>27.1</v>
      </c>
      <c r="N37" s="99">
        <v>16.600000000000001</v>
      </c>
      <c r="O37" s="99"/>
      <c r="P37" s="99"/>
      <c r="Q37" s="99"/>
      <c r="R37" s="99">
        <v>144.80000000000001</v>
      </c>
      <c r="S37" s="99">
        <v>64.099999999999994</v>
      </c>
      <c r="T37" s="99"/>
      <c r="U37" s="99">
        <v>17.899999999999999</v>
      </c>
      <c r="V37" s="99"/>
      <c r="W37" s="99">
        <v>13</v>
      </c>
      <c r="X37" s="99">
        <v>52.1</v>
      </c>
      <c r="Y37" s="99">
        <v>71.8</v>
      </c>
      <c r="Z37" s="100"/>
      <c r="AA37" s="79">
        <f t="shared" si="5"/>
        <v>829.7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133.30000000000001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18.5</v>
      </c>
      <c r="F40" s="88">
        <f t="shared" si="6"/>
        <v>45.7</v>
      </c>
      <c r="G40" s="88">
        <f t="shared" si="6"/>
        <v>134.80000000000001</v>
      </c>
      <c r="H40" s="88">
        <f t="shared" si="6"/>
        <v>90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27.1</v>
      </c>
      <c r="N40" s="88">
        <f t="shared" si="6"/>
        <v>16.600000000000001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144.80000000000001</v>
      </c>
      <c r="S40" s="88">
        <f t="shared" si="6"/>
        <v>64.099999999999994</v>
      </c>
      <c r="T40" s="88">
        <f t="shared" si="6"/>
        <v>0</v>
      </c>
      <c r="U40" s="88">
        <f t="shared" si="6"/>
        <v>17.899999999999999</v>
      </c>
      <c r="V40" s="88">
        <f t="shared" si="6"/>
        <v>0</v>
      </c>
      <c r="W40" s="88">
        <f t="shared" si="6"/>
        <v>13</v>
      </c>
      <c r="X40" s="88">
        <f t="shared" si="6"/>
        <v>52.1</v>
      </c>
      <c r="Y40" s="88">
        <f t="shared" si="6"/>
        <v>71.8</v>
      </c>
      <c r="Z40" s="89" t="str">
        <f t="shared" si="6"/>
        <v/>
      </c>
      <c r="AA40" s="90">
        <f t="shared" si="5"/>
        <v>829.7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133.30000000000001</v>
      </c>
      <c r="C45" s="99"/>
      <c r="D45" s="99"/>
      <c r="E45" s="99">
        <v>18.5</v>
      </c>
      <c r="F45" s="99">
        <v>45.7</v>
      </c>
      <c r="G45" s="99">
        <v>134.80000000000001</v>
      </c>
      <c r="H45" s="99">
        <v>90</v>
      </c>
      <c r="I45" s="99"/>
      <c r="J45" s="99"/>
      <c r="K45" s="99"/>
      <c r="L45" s="99"/>
      <c r="M45" s="99">
        <v>27.1</v>
      </c>
      <c r="N45" s="99">
        <v>16.600000000000001</v>
      </c>
      <c r="O45" s="99"/>
      <c r="P45" s="99"/>
      <c r="Q45" s="99"/>
      <c r="R45" s="99">
        <v>144.80000000000001</v>
      </c>
      <c r="S45" s="99">
        <v>64.099999999999994</v>
      </c>
      <c r="T45" s="99"/>
      <c r="U45" s="99">
        <v>17.899999999999999</v>
      </c>
      <c r="V45" s="99"/>
      <c r="W45" s="99">
        <v>13</v>
      </c>
      <c r="X45" s="99">
        <v>52.1</v>
      </c>
      <c r="Y45" s="99">
        <v>71.8</v>
      </c>
      <c r="Z45" s="100"/>
      <c r="AA45" s="79">
        <f t="shared" si="7"/>
        <v>829.7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133.30000000000001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18.5</v>
      </c>
      <c r="F49" s="88">
        <f t="shared" si="8"/>
        <v>45.7</v>
      </c>
      <c r="G49" s="88">
        <f t="shared" si="8"/>
        <v>134.80000000000001</v>
      </c>
      <c r="H49" s="88">
        <f t="shared" si="8"/>
        <v>90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27.1</v>
      </c>
      <c r="N49" s="88">
        <f t="shared" si="8"/>
        <v>16.600000000000001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144.80000000000001</v>
      </c>
      <c r="S49" s="88">
        <f t="shared" si="8"/>
        <v>64.099999999999994</v>
      </c>
      <c r="T49" s="88">
        <f t="shared" si="8"/>
        <v>0</v>
      </c>
      <c r="U49" s="88">
        <f t="shared" si="8"/>
        <v>17.899999999999999</v>
      </c>
      <c r="V49" s="88">
        <f t="shared" si="8"/>
        <v>0</v>
      </c>
      <c r="W49" s="88">
        <f t="shared" si="8"/>
        <v>13</v>
      </c>
      <c r="X49" s="88">
        <f t="shared" si="8"/>
        <v>52.1</v>
      </c>
      <c r="Y49" s="88">
        <f t="shared" si="8"/>
        <v>71.8</v>
      </c>
      <c r="Z49" s="89" t="str">
        <f t="shared" si="8"/>
        <v/>
      </c>
      <c r="AA49" s="90">
        <f t="shared" si="7"/>
        <v>829.7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142.39000000000001</v>
      </c>
      <c r="C52" s="88">
        <f t="shared" ref="C52:Z52" si="10">IF(LEN(C$2)&gt;0,SUM(C10:C15)+C26+C40,"")</f>
        <v>130.27499999999998</v>
      </c>
      <c r="D52" s="88">
        <f t="shared" si="10"/>
        <v>123.49600000000001</v>
      </c>
      <c r="E52" s="88">
        <f t="shared" si="10"/>
        <v>35.670999999999999</v>
      </c>
      <c r="F52" s="88">
        <f t="shared" si="10"/>
        <v>52.263000000000005</v>
      </c>
      <c r="G52" s="88">
        <f t="shared" si="10"/>
        <v>141.12900000000002</v>
      </c>
      <c r="H52" s="88">
        <f t="shared" si="10"/>
        <v>199.654</v>
      </c>
      <c r="I52" s="88">
        <f t="shared" si="10"/>
        <v>61.387</v>
      </c>
      <c r="J52" s="88">
        <f t="shared" si="10"/>
        <v>183.315</v>
      </c>
      <c r="K52" s="88">
        <f t="shared" si="10"/>
        <v>48.611999999999995</v>
      </c>
      <c r="L52" s="88">
        <f t="shared" si="10"/>
        <v>25.634</v>
      </c>
      <c r="M52" s="88">
        <f t="shared" si="10"/>
        <v>40.754000000000005</v>
      </c>
      <c r="N52" s="88">
        <f t="shared" si="10"/>
        <v>36.655000000000001</v>
      </c>
      <c r="O52" s="88">
        <f t="shared" si="10"/>
        <v>75.513000000000005</v>
      </c>
      <c r="P52" s="88">
        <f t="shared" si="10"/>
        <v>95.063999999999993</v>
      </c>
      <c r="Q52" s="88">
        <f t="shared" si="10"/>
        <v>66.746000000000009</v>
      </c>
      <c r="R52" s="88">
        <f t="shared" si="10"/>
        <v>253.37700000000001</v>
      </c>
      <c r="S52" s="88">
        <f t="shared" si="10"/>
        <v>235.518</v>
      </c>
      <c r="T52" s="88">
        <f t="shared" si="10"/>
        <v>61.039000000000001</v>
      </c>
      <c r="U52" s="88">
        <f t="shared" si="10"/>
        <v>29.470999999999997</v>
      </c>
      <c r="V52" s="88">
        <f t="shared" si="10"/>
        <v>40.270000000000003</v>
      </c>
      <c r="W52" s="88">
        <f t="shared" si="10"/>
        <v>55.231000000000002</v>
      </c>
      <c r="X52" s="88">
        <f t="shared" si="10"/>
        <v>91.914999999999992</v>
      </c>
      <c r="Y52" s="88">
        <f t="shared" si="10"/>
        <v>76.844999999999999</v>
      </c>
      <c r="Z52" s="89" t="str">
        <f t="shared" si="10"/>
        <v/>
      </c>
      <c r="AA52" s="104">
        <f>SUM(B52:Z52)</f>
        <v>2302.2240000000002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133.30000000000001</v>
      </c>
      <c r="C4" s="18">
        <v>-60.7</v>
      </c>
      <c r="D4" s="18">
        <v>-78</v>
      </c>
      <c r="E4" s="18">
        <v>18.5</v>
      </c>
      <c r="F4" s="18">
        <v>45.7</v>
      </c>
      <c r="G4" s="18">
        <v>134.80000000000001</v>
      </c>
      <c r="H4" s="18">
        <v>90</v>
      </c>
      <c r="I4" s="18"/>
      <c r="J4" s="18"/>
      <c r="K4" s="18"/>
      <c r="L4" s="18"/>
      <c r="M4" s="18">
        <v>27.1</v>
      </c>
      <c r="N4" s="18">
        <v>16.600000000000001</v>
      </c>
      <c r="O4" s="18"/>
      <c r="P4" s="18"/>
      <c r="Q4" s="18"/>
      <c r="R4" s="18">
        <v>144.80000000000001</v>
      </c>
      <c r="S4" s="18">
        <v>64.099999999999994</v>
      </c>
      <c r="T4" s="18">
        <v>-16.399999999999999</v>
      </c>
      <c r="U4" s="18">
        <v>17.899999999999999</v>
      </c>
      <c r="V4" s="18"/>
      <c r="W4" s="18">
        <v>13</v>
      </c>
      <c r="X4" s="18">
        <v>52.1</v>
      </c>
      <c r="Y4" s="18">
        <v>71.8</v>
      </c>
      <c r="Z4" s="19"/>
      <c r="AA4" s="111">
        <f>SUM(B4:Z4)</f>
        <v>674.6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88</v>
      </c>
      <c r="C7" s="117">
        <v>84.89</v>
      </c>
      <c r="D7" s="117">
        <v>84.84</v>
      </c>
      <c r="E7" s="117">
        <v>82.39</v>
      </c>
      <c r="F7" s="117">
        <v>84.36</v>
      </c>
      <c r="G7" s="117">
        <v>86.09</v>
      </c>
      <c r="H7" s="117">
        <v>81.510000000000005</v>
      </c>
      <c r="I7" s="117">
        <v>33.39</v>
      </c>
      <c r="J7" s="117">
        <v>-20</v>
      </c>
      <c r="K7" s="117">
        <v>-20</v>
      </c>
      <c r="L7" s="117">
        <v>-28</v>
      </c>
      <c r="M7" s="117">
        <v>-28.08</v>
      </c>
      <c r="N7" s="117">
        <v>-49.86</v>
      </c>
      <c r="O7" s="117">
        <v>-46.1</v>
      </c>
      <c r="P7" s="117">
        <v>-13.95</v>
      </c>
      <c r="Q7" s="117">
        <v>-13.22</v>
      </c>
      <c r="R7" s="117">
        <v>0.1</v>
      </c>
      <c r="S7" s="117">
        <v>38.159999999999997</v>
      </c>
      <c r="T7" s="117">
        <v>97.42</v>
      </c>
      <c r="U7" s="117">
        <v>124.4</v>
      </c>
      <c r="V7" s="117">
        <v>138.32</v>
      </c>
      <c r="W7" s="117">
        <v>116.33</v>
      </c>
      <c r="X7" s="117">
        <v>107.49</v>
      </c>
      <c r="Y7" s="117">
        <v>101.96</v>
      </c>
      <c r="Z7" s="118"/>
      <c r="AA7" s="119">
        <f>IF(SUM(B7:Z7)&lt;&gt;0,AVERAGEIF(B7:Z7,"&lt;&gt;"""),"")</f>
        <v>47.101666666666659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60.7</v>
      </c>
      <c r="D13" s="129">
        <v>78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>
        <v>16.399999999999999</v>
      </c>
      <c r="U13" s="129"/>
      <c r="V13" s="129"/>
      <c r="W13" s="129"/>
      <c r="X13" s="129"/>
      <c r="Y13" s="130"/>
      <c r="Z13" s="131"/>
      <c r="AA13" s="132">
        <f t="shared" si="0"/>
        <v>155.1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60.7</v>
      </c>
      <c r="D16" s="135">
        <f t="shared" si="1"/>
        <v>78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16.399999999999999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155.1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133.30000000000001</v>
      </c>
      <c r="C21" s="129"/>
      <c r="D21" s="129"/>
      <c r="E21" s="129">
        <v>18.5</v>
      </c>
      <c r="F21" s="129">
        <v>45.7</v>
      </c>
      <c r="G21" s="129">
        <v>134.80000000000001</v>
      </c>
      <c r="H21" s="129">
        <v>90</v>
      </c>
      <c r="I21" s="129"/>
      <c r="J21" s="129"/>
      <c r="K21" s="129"/>
      <c r="L21" s="129"/>
      <c r="M21" s="129">
        <v>27.1</v>
      </c>
      <c r="N21" s="129">
        <v>16.600000000000001</v>
      </c>
      <c r="O21" s="129"/>
      <c r="P21" s="129"/>
      <c r="Q21" s="129"/>
      <c r="R21" s="129">
        <v>144.80000000000001</v>
      </c>
      <c r="S21" s="129">
        <v>64.099999999999994</v>
      </c>
      <c r="T21" s="129"/>
      <c r="U21" s="129">
        <v>17.899999999999999</v>
      </c>
      <c r="V21" s="129"/>
      <c r="W21" s="129">
        <v>13</v>
      </c>
      <c r="X21" s="129">
        <v>52.1</v>
      </c>
      <c r="Y21" s="130">
        <v>71.8</v>
      </c>
      <c r="Z21" s="131"/>
      <c r="AA21" s="132">
        <f t="shared" si="2"/>
        <v>829.7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133.30000000000001</v>
      </c>
      <c r="C24" s="135">
        <f t="shared" si="3"/>
        <v>0</v>
      </c>
      <c r="D24" s="135">
        <f t="shared" si="3"/>
        <v>0</v>
      </c>
      <c r="E24" s="135">
        <f t="shared" si="3"/>
        <v>18.5</v>
      </c>
      <c r="F24" s="135">
        <f t="shared" si="3"/>
        <v>45.7</v>
      </c>
      <c r="G24" s="135">
        <f t="shared" si="3"/>
        <v>134.80000000000001</v>
      </c>
      <c r="H24" s="135">
        <f t="shared" si="3"/>
        <v>90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27.1</v>
      </c>
      <c r="N24" s="135">
        <f t="shared" si="3"/>
        <v>16.600000000000001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144.80000000000001</v>
      </c>
      <c r="S24" s="135">
        <f t="shared" si="3"/>
        <v>64.099999999999994</v>
      </c>
      <c r="T24" s="135">
        <f t="shared" si="3"/>
        <v>0</v>
      </c>
      <c r="U24" s="135">
        <f t="shared" si="3"/>
        <v>17.899999999999999</v>
      </c>
      <c r="V24" s="135">
        <f t="shared" si="3"/>
        <v>0</v>
      </c>
      <c r="W24" s="135">
        <f t="shared" si="3"/>
        <v>13</v>
      </c>
      <c r="X24" s="135">
        <f t="shared" si="3"/>
        <v>52.1</v>
      </c>
      <c r="Y24" s="135">
        <f t="shared" si="3"/>
        <v>71.8</v>
      </c>
      <c r="Z24" s="136" t="str">
        <f t="shared" si="3"/>
        <v/>
      </c>
      <c r="AA24" s="90">
        <f t="shared" si="2"/>
        <v>829.7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2025-08-09T20:30:32Z</dcterms:created>
  <dcterms:modified xsi:type="dcterms:W3CDTF">2025-08-09T20:30:34Z</dcterms:modified>
</cp:coreProperties>
</file>