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<sst xmlns="http://schemas.openxmlformats.org/spreadsheetml/2006/main" count="119" uniqueCount="54">
  <si>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06/08/2025 14:11:08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</si>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</sst>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241-4098-9CFE-2B197C04D6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241-4098-9CFE-2B197C04D6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241-4098-9CFE-2B197C04D6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241-4098-9CFE-2B197C04D6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241-4098-9CFE-2B197C04D6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241-4098-9CFE-2B197C04D6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241-4098-9CFE-2B197C04D6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41-4098-9CFE-2B197C04D6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187</c:v>
                </c:pt>
                <c:pt idx="1">
                  <c:v>161</c:v>
                </c:pt>
                <c:pt idx="2">
                  <c:v>143</c:v>
                </c:pt>
                <c:pt idx="3">
                  <c:v>136</c:v>
                </c:pt>
                <c:pt idx="4">
                  <c:v>136</c:v>
                </c:pt>
                <c:pt idx="5">
                  <c:v>137</c:v>
                </c:pt>
                <c:pt idx="6">
                  <c:v>171</c:v>
                </c:pt>
                <c:pt idx="7">
                  <c:v>213</c:v>
                </c:pt>
                <c:pt idx="8">
                  <c:v>247</c:v>
                </c:pt>
                <c:pt idx="9">
                  <c:v>259</c:v>
                </c:pt>
                <c:pt idx="10">
                  <c:v>206</c:v>
                </c:pt>
                <c:pt idx="11">
                  <c:v>215</c:v>
                </c:pt>
                <c:pt idx="12">
                  <c:v>224</c:v>
                </c:pt>
                <c:pt idx="13">
                  <c:v>227</c:v>
                </c:pt>
                <c:pt idx="14">
                  <c:v>221</c:v>
                </c:pt>
                <c:pt idx="15">
                  <c:v>224</c:v>
                </c:pt>
                <c:pt idx="16">
                  <c:v>213</c:v>
                </c:pt>
                <c:pt idx="17">
                  <c:v>220</c:v>
                </c:pt>
                <c:pt idx="18">
                  <c:v>228</c:v>
                </c:pt>
                <c:pt idx="19">
                  <c:v>218</c:v>
                </c:pt>
                <c:pt idx="20">
                  <c:v>200</c:v>
                </c:pt>
                <c:pt idx="21">
                  <c:v>175</c:v>
                </c:pt>
                <c:pt idx="22">
                  <c:v>159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241-4098-9CFE-2B197C04D6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3968.1769999999997</c:v>
                </c:pt>
                <c:pt idx="1">
                  <c:v>3450.9</c:v>
                </c:pt>
                <c:pt idx="2">
                  <c:v>2770.0530000000003</c:v>
                </c:pt>
                <c:pt idx="3">
                  <c:v>2316.6310000000003</c:v>
                </c:pt>
                <c:pt idx="4">
                  <c:v>2487.4390000000003</c:v>
                </c:pt>
                <c:pt idx="5">
                  <c:v>2351.3990000000003</c:v>
                </c:pt>
                <c:pt idx="6">
                  <c:v>2372.9</c:v>
                </c:pt>
                <c:pt idx="7">
                  <c:v>2046.9</c:v>
                </c:pt>
                <c:pt idx="8">
                  <c:v>1511.9</c:v>
                </c:pt>
                <c:pt idx="9">
                  <c:v>1339.9</c:v>
                </c:pt>
                <c:pt idx="10">
                  <c:v>997.9</c:v>
                </c:pt>
                <c:pt idx="11">
                  <c:v>562.9</c:v>
                </c:pt>
                <c:pt idx="12">
                  <c:v>427.9</c:v>
                </c:pt>
                <c:pt idx="13">
                  <c:v>427.9</c:v>
                </c:pt>
                <c:pt idx="14">
                  <c:v>577.9</c:v>
                </c:pt>
                <c:pt idx="15">
                  <c:v>956.9</c:v>
                </c:pt>
                <c:pt idx="16">
                  <c:v>1676.9</c:v>
                </c:pt>
                <c:pt idx="17">
                  <c:v>2704.6750000000002</c:v>
                </c:pt>
                <c:pt idx="18">
                  <c:v>4114.6750000000002</c:v>
                </c:pt>
                <c:pt idx="19">
                  <c:v>4140.6289999999999</c:v>
                </c:pt>
                <c:pt idx="20">
                  <c:v>4180.366</c:v>
                </c:pt>
                <c:pt idx="21">
                  <c:v>4100.9940000000006</c:v>
                </c:pt>
                <c:pt idx="22">
                  <c:v>3947.8440000000001</c:v>
                </c:pt>
                <c:pt idx="23">
                  <c:v>3958.1480000000001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241-4098-9CFE-2B197C04D6F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77</c:v>
                </c:pt>
                <c:pt idx="1">
                  <c:v>85</c:v>
                </c:pt>
                <c:pt idx="2">
                  <c:v>85</c:v>
                </c:pt>
                <c:pt idx="3">
                  <c:v>121.9</c:v>
                </c:pt>
                <c:pt idx="4">
                  <c:v>110</c:v>
                </c:pt>
                <c:pt idx="5">
                  <c:v>84</c:v>
                </c:pt>
                <c:pt idx="6">
                  <c:v>92</c:v>
                </c:pt>
                <c:pt idx="7">
                  <c:v>49</c:v>
                </c:pt>
                <c:pt idx="8">
                  <c:v>36</c:v>
                </c:pt>
                <c:pt idx="9">
                  <c:v>50</c:v>
                </c:pt>
                <c:pt idx="10">
                  <c:v>75</c:v>
                </c:pt>
                <c:pt idx="11">
                  <c:v>770.1</c:v>
                </c:pt>
                <c:pt idx="12">
                  <c:v>594.5</c:v>
                </c:pt>
                <c:pt idx="13">
                  <c:v>521.6</c:v>
                </c:pt>
                <c:pt idx="14">
                  <c:v>374.8</c:v>
                </c:pt>
                <c:pt idx="15">
                  <c:v>30</c:v>
                </c:pt>
                <c:pt idx="16">
                  <c:v>85</c:v>
                </c:pt>
                <c:pt idx="17">
                  <c:v>306.60000000000002</c:v>
                </c:pt>
                <c:pt idx="18">
                  <c:v>83</c:v>
                </c:pt>
                <c:pt idx="19">
                  <c:v>120</c:v>
                </c:pt>
                <c:pt idx="20">
                  <c:v>55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41-4098-9CFE-2B197C04D6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3203.0940000000001</c:v>
                </c:pt>
                <c:pt idx="1">
                  <c:v>3294.7200000000003</c:v>
                </c:pt>
                <c:pt idx="2">
                  <c:v>3374.0430000000006</c:v>
                </c:pt>
                <c:pt idx="3">
                  <c:v>3436.5839999999998</c:v>
                </c:pt>
                <c:pt idx="4">
                  <c:v>3494.3239999999992</c:v>
                </c:pt>
                <c:pt idx="5">
                  <c:v>3590.5619999999999</c:v>
                </c:pt>
                <c:pt idx="6">
                  <c:v>4054.6950000000002</c:v>
                </c:pt>
                <c:pt idx="7">
                  <c:v>5260.13</c:v>
                </c:pt>
                <c:pt idx="8">
                  <c:v>6803.6629999999996</c:v>
                </c:pt>
                <c:pt idx="9">
                  <c:v>7647.3079999999991</c:v>
                </c:pt>
                <c:pt idx="10">
                  <c:v>8285.5450000000001</c:v>
                </c:pt>
                <c:pt idx="11">
                  <c:v>7372.4679999999998</c:v>
                </c:pt>
                <c:pt idx="12">
                  <c:v>7880.393</c:v>
                </c:pt>
                <c:pt idx="13">
                  <c:v>7911.8499999999995</c:v>
                </c:pt>
                <c:pt idx="14">
                  <c:v>7681.7909999999993</c:v>
                </c:pt>
                <c:pt idx="15">
                  <c:v>7780.8590000000013</c:v>
                </c:pt>
                <c:pt idx="16">
                  <c:v>6796.55</c:v>
                </c:pt>
                <c:pt idx="17">
                  <c:v>5333.4659999999994</c:v>
                </c:pt>
                <c:pt idx="18">
                  <c:v>3976.6429999999996</c:v>
                </c:pt>
                <c:pt idx="19">
                  <c:v>3384.3340000000007</c:v>
                </c:pt>
                <c:pt idx="20">
                  <c:v>3327.0909999999999</c:v>
                </c:pt>
                <c:pt idx="21">
                  <c:v>3341.6580000000008</c:v>
                </c:pt>
                <c:pt idx="22">
                  <c:v>3341.087</c:v>
                </c:pt>
                <c:pt idx="23">
                  <c:v>3395.6890000000003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41-4098-9CFE-2B197C04D6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104</c:v>
                </c:pt>
                <c:pt idx="1">
                  <c:v>107</c:v>
                </c:pt>
                <c:pt idx="2">
                  <c:v>108</c:v>
                </c:pt>
                <c:pt idx="3">
                  <c:v>109</c:v>
                </c:pt>
                <c:pt idx="4">
                  <c:v>113</c:v>
                </c:pt>
                <c:pt idx="5">
                  <c:v>120</c:v>
                </c:pt>
                <c:pt idx="6">
                  <c:v>132</c:v>
                </c:pt>
                <c:pt idx="7">
                  <c:v>148</c:v>
                </c:pt>
                <c:pt idx="8">
                  <c:v>166</c:v>
                </c:pt>
                <c:pt idx="9">
                  <c:v>180</c:v>
                </c:pt>
                <c:pt idx="10">
                  <c:v>190</c:v>
                </c:pt>
                <c:pt idx="11">
                  <c:v>197</c:v>
                </c:pt>
                <c:pt idx="12">
                  <c:v>201</c:v>
                </c:pt>
                <c:pt idx="13">
                  <c:v>201</c:v>
                </c:pt>
                <c:pt idx="14">
                  <c:v>199</c:v>
                </c:pt>
                <c:pt idx="15">
                  <c:v>192</c:v>
                </c:pt>
                <c:pt idx="16">
                  <c:v>181</c:v>
                </c:pt>
                <c:pt idx="17">
                  <c:v>168</c:v>
                </c:pt>
                <c:pt idx="18">
                  <c:v>156</c:v>
                </c:pt>
                <c:pt idx="19">
                  <c:v>153</c:v>
                </c:pt>
                <c:pt idx="20">
                  <c:v>154</c:v>
                </c:pt>
                <c:pt idx="21">
                  <c:v>154</c:v>
                </c:pt>
                <c:pt idx="22">
                  <c:v>153</c:v>
                </c:pt>
                <c:pt idx="23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241-4098-9CFE-2B197C04D6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101</c:v>
                </c:pt>
                <c:pt idx="6">
                  <c:v>160</c:v>
                </c:pt>
                <c:pt idx="7">
                  <c:v>134</c:v>
                </c:pt>
                <c:pt idx="8">
                  <c:v>148</c:v>
                </c:pt>
                <c:pt idx="9">
                  <c:v>86</c:v>
                </c:pt>
                <c:pt idx="10">
                  <c:v>41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8">
                  <c:v>664</c:v>
                </c:pt>
                <c:pt idx="19">
                  <c:v>1776</c:v>
                </c:pt>
                <c:pt idx="20">
                  <c:v>1721</c:v>
                </c:pt>
                <c:pt idx="21">
                  <c:v>1271</c:v>
                </c:pt>
                <c:pt idx="22">
                  <c:v>880</c:v>
                </c:pt>
                <c:pt idx="23">
                  <c:v>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241-4098-9CFE-2B197C04D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97.45</c:v>
                </c:pt>
                <c:pt idx="1">
                  <c:v>94.97</c:v>
                </c:pt>
                <c:pt idx="2">
                  <c:v>88.1</c:v>
                </c:pt>
                <c:pt idx="3">
                  <c:v>80.67</c:v>
                </c:pt>
                <c:pt idx="4">
                  <c:v>84.32</c:v>
                </c:pt>
                <c:pt idx="5">
                  <c:v>71.97</c:v>
                </c:pt>
                <c:pt idx="6">
                  <c:v>78.849999999999994</c:v>
                </c:pt>
                <c:pt idx="7">
                  <c:v>59.43</c:v>
                </c:pt>
                <c:pt idx="8">
                  <c:v>15.08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38.72</c:v>
                </c:pt>
                <c:pt idx="17">
                  <c:v>85.19</c:v>
                </c:pt>
                <c:pt idx="18">
                  <c:v>121.03</c:v>
                </c:pt>
                <c:pt idx="19">
                  <c:v>164.68</c:v>
                </c:pt>
                <c:pt idx="20">
                  <c:v>172.23</c:v>
                </c:pt>
                <c:pt idx="21">
                  <c:v>131</c:v>
                </c:pt>
                <c:pt idx="22">
                  <c:v>110</c:v>
                </c:pt>
                <c:pt idx="23">
                  <c:v>101.28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41-4098-9CFE-2B197C04D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103.5</c:v>
                </c:pt>
                <c:pt idx="1">
                  <c:v>105</c:v>
                </c:pt>
                <c:pt idx="2">
                  <c:v>107.5</c:v>
                </c:pt>
                <c:pt idx="3">
                  <c:v>108.5</c:v>
                </c:pt>
                <c:pt idx="4">
                  <c:v>107.5</c:v>
                </c:pt>
                <c:pt idx="5">
                  <c:v>106</c:v>
                </c:pt>
                <c:pt idx="6">
                  <c:v>106</c:v>
                </c:pt>
                <c:pt idx="7">
                  <c:v>128</c:v>
                </c:pt>
                <c:pt idx="8">
                  <c:v>167</c:v>
                </c:pt>
                <c:pt idx="9">
                  <c:v>175</c:v>
                </c:pt>
                <c:pt idx="10">
                  <c:v>185</c:v>
                </c:pt>
                <c:pt idx="11">
                  <c:v>211.5</c:v>
                </c:pt>
                <c:pt idx="12">
                  <c:v>220.5</c:v>
                </c:pt>
                <c:pt idx="13">
                  <c:v>210</c:v>
                </c:pt>
                <c:pt idx="14">
                  <c:v>184</c:v>
                </c:pt>
                <c:pt idx="15">
                  <c:v>160.5</c:v>
                </c:pt>
                <c:pt idx="16">
                  <c:v>133.5</c:v>
                </c:pt>
                <c:pt idx="17">
                  <c:v>119</c:v>
                </c:pt>
                <c:pt idx="18">
                  <c:v>116</c:v>
                </c:pt>
                <c:pt idx="19">
                  <c:v>136.5</c:v>
                </c:pt>
                <c:pt idx="20">
                  <c:v>136</c:v>
                </c:pt>
                <c:pt idx="21">
                  <c:v>120</c:v>
                </c:pt>
                <c:pt idx="22">
                  <c:v>116.5</c:v>
                </c:pt>
                <c:pt idx="23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FB-4C05-8437-BA2C13E867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878.22</c:v>
                </c:pt>
                <c:pt idx="1">
                  <c:v>860.54</c:v>
                </c:pt>
                <c:pt idx="2">
                  <c:v>845.66500000000008</c:v>
                </c:pt>
                <c:pt idx="3">
                  <c:v>831.93</c:v>
                </c:pt>
                <c:pt idx="4">
                  <c:v>826.86099999999999</c:v>
                </c:pt>
                <c:pt idx="5">
                  <c:v>814.39300000000003</c:v>
                </c:pt>
                <c:pt idx="6">
                  <c:v>743.01900000000001</c:v>
                </c:pt>
                <c:pt idx="7">
                  <c:v>832.39400000000012</c:v>
                </c:pt>
                <c:pt idx="8">
                  <c:v>806.67899999999997</c:v>
                </c:pt>
                <c:pt idx="9">
                  <c:v>836.39499999999998</c:v>
                </c:pt>
                <c:pt idx="10">
                  <c:v>853.05099999999993</c:v>
                </c:pt>
                <c:pt idx="11">
                  <c:v>870.5870000000001</c:v>
                </c:pt>
                <c:pt idx="12">
                  <c:v>876.20500000000004</c:v>
                </c:pt>
                <c:pt idx="13">
                  <c:v>848.75</c:v>
                </c:pt>
                <c:pt idx="14">
                  <c:v>779.02599999999995</c:v>
                </c:pt>
                <c:pt idx="15">
                  <c:v>775.42500000000007</c:v>
                </c:pt>
                <c:pt idx="16">
                  <c:v>734.65800000000013</c:v>
                </c:pt>
                <c:pt idx="17">
                  <c:v>736.61900000000003</c:v>
                </c:pt>
                <c:pt idx="18">
                  <c:v>736.32299999999998</c:v>
                </c:pt>
                <c:pt idx="19">
                  <c:v>733.28</c:v>
                </c:pt>
                <c:pt idx="20">
                  <c:v>737.49799999999993</c:v>
                </c:pt>
                <c:pt idx="21">
                  <c:v>738.36</c:v>
                </c:pt>
                <c:pt idx="22">
                  <c:v>815.2059999999999</c:v>
                </c:pt>
                <c:pt idx="23">
                  <c:v>838.76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FB-4C05-8437-BA2C13E867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1332.7019999999998</c:v>
                </c:pt>
                <c:pt idx="1">
                  <c:v>1306.944</c:v>
                </c:pt>
                <c:pt idx="2">
                  <c:v>1306.0420000000001</c:v>
                </c:pt>
                <c:pt idx="3">
                  <c:v>1304.3079999999998</c:v>
                </c:pt>
                <c:pt idx="4">
                  <c:v>1334.2260000000001</c:v>
                </c:pt>
                <c:pt idx="5">
                  <c:v>1468.2150000000001</c:v>
                </c:pt>
                <c:pt idx="6">
                  <c:v>1655.3099999999997</c:v>
                </c:pt>
                <c:pt idx="7">
                  <c:v>1784.8460000000002</c:v>
                </c:pt>
                <c:pt idx="8">
                  <c:v>1855.1850000000002</c:v>
                </c:pt>
                <c:pt idx="9">
                  <c:v>1885.8080000000002</c:v>
                </c:pt>
                <c:pt idx="10">
                  <c:v>1883.3679999999997</c:v>
                </c:pt>
                <c:pt idx="11">
                  <c:v>1875.2350000000004</c:v>
                </c:pt>
                <c:pt idx="12">
                  <c:v>1880.623</c:v>
                </c:pt>
                <c:pt idx="13">
                  <c:v>1871.0819999999999</c:v>
                </c:pt>
                <c:pt idx="14">
                  <c:v>1832.1489999999999</c:v>
                </c:pt>
                <c:pt idx="15">
                  <c:v>1800.2760000000001</c:v>
                </c:pt>
                <c:pt idx="16">
                  <c:v>1787.2420000000002</c:v>
                </c:pt>
                <c:pt idx="17">
                  <c:v>1791.396</c:v>
                </c:pt>
                <c:pt idx="18">
                  <c:v>1746.374</c:v>
                </c:pt>
                <c:pt idx="19">
                  <c:v>1703.646</c:v>
                </c:pt>
                <c:pt idx="20">
                  <c:v>1621.8919999999998</c:v>
                </c:pt>
                <c:pt idx="21">
                  <c:v>1477.7479999999998</c:v>
                </c:pt>
                <c:pt idx="22">
                  <c:v>1408.7309999999998</c:v>
                </c:pt>
                <c:pt idx="23">
                  <c:v>1371.5949999999998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FB-4C05-8437-BA2C13E867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3306.6779999999994</c:v>
                </c:pt>
                <c:pt idx="1">
                  <c:v>3122.3690000000001</c:v>
                </c:pt>
                <c:pt idx="2">
                  <c:v>3008.6910000000003</c:v>
                </c:pt>
                <c:pt idx="3">
                  <c:v>2929.415</c:v>
                </c:pt>
                <c:pt idx="4">
                  <c:v>2894.6209999999996</c:v>
                </c:pt>
                <c:pt idx="5">
                  <c:v>2996.7330000000002</c:v>
                </c:pt>
                <c:pt idx="6">
                  <c:v>3259.8820000000001</c:v>
                </c:pt>
                <c:pt idx="7">
                  <c:v>3659.8809999999999</c:v>
                </c:pt>
                <c:pt idx="8">
                  <c:v>4067.1179999999999</c:v>
                </c:pt>
                <c:pt idx="9">
                  <c:v>4350.0050000000001</c:v>
                </c:pt>
                <c:pt idx="10">
                  <c:v>4572.0260000000017</c:v>
                </c:pt>
                <c:pt idx="11">
                  <c:v>4770.1360000000004</c:v>
                </c:pt>
                <c:pt idx="12">
                  <c:v>4951.4560000000001</c:v>
                </c:pt>
                <c:pt idx="13">
                  <c:v>4987.5100000000011</c:v>
                </c:pt>
                <c:pt idx="14">
                  <c:v>4891.3110000000006</c:v>
                </c:pt>
                <c:pt idx="15">
                  <c:v>4820.7690000000011</c:v>
                </c:pt>
                <c:pt idx="16">
                  <c:v>4892.43</c:v>
                </c:pt>
                <c:pt idx="17">
                  <c:v>4887.549</c:v>
                </c:pt>
                <c:pt idx="18">
                  <c:v>4853.8060000000005</c:v>
                </c:pt>
                <c:pt idx="19">
                  <c:v>4849.518</c:v>
                </c:pt>
                <c:pt idx="20">
                  <c:v>4894.5140000000001</c:v>
                </c:pt>
                <c:pt idx="21">
                  <c:v>4712.8980000000001</c:v>
                </c:pt>
                <c:pt idx="22">
                  <c:v>4417.2070000000003</c:v>
                </c:pt>
                <c:pt idx="23">
                  <c:v>3982.6270000000004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FB-4C05-8437-BA2C13E867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440.99999999999994</c:v>
                </c:pt>
                <c:pt idx="1">
                  <c:v>418.00000000000006</c:v>
                </c:pt>
                <c:pt idx="2">
                  <c:v>401</c:v>
                </c:pt>
                <c:pt idx="3">
                  <c:v>390</c:v>
                </c:pt>
                <c:pt idx="4">
                  <c:v>391</c:v>
                </c:pt>
                <c:pt idx="5">
                  <c:v>407</c:v>
                </c:pt>
                <c:pt idx="6">
                  <c:v>452.99999999999994</c:v>
                </c:pt>
                <c:pt idx="7">
                  <c:v>511</c:v>
                </c:pt>
                <c:pt idx="8">
                  <c:v>563</c:v>
                </c:pt>
                <c:pt idx="9">
                  <c:v>589</c:v>
                </c:pt>
                <c:pt idx="10">
                  <c:v>596</c:v>
                </c:pt>
                <c:pt idx="11">
                  <c:v>612.00000000000011</c:v>
                </c:pt>
                <c:pt idx="12">
                  <c:v>625</c:v>
                </c:pt>
                <c:pt idx="13">
                  <c:v>628</c:v>
                </c:pt>
                <c:pt idx="14">
                  <c:v>619.99999999999989</c:v>
                </c:pt>
                <c:pt idx="15">
                  <c:v>616</c:v>
                </c:pt>
                <c:pt idx="16">
                  <c:v>624.00000000000011</c:v>
                </c:pt>
                <c:pt idx="17">
                  <c:v>638</c:v>
                </c:pt>
                <c:pt idx="18">
                  <c:v>634</c:v>
                </c:pt>
                <c:pt idx="19">
                  <c:v>620.99999999999989</c:v>
                </c:pt>
                <c:pt idx="20">
                  <c:v>604</c:v>
                </c:pt>
                <c:pt idx="21">
                  <c:v>559</c:v>
                </c:pt>
                <c:pt idx="22">
                  <c:v>512</c:v>
                </c:pt>
                <c:pt idx="23">
                  <c:v>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FB-4C05-8437-BA2C13E867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FB-4C05-8437-BA2C13E867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FB-4C05-8437-BA2C13E867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FB-4C05-8437-BA2C13E867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FB-4C05-8437-BA2C13E867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7FB-4C05-8437-BA2C13E867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1588.2</c:v>
                </c:pt>
                <c:pt idx="1">
                  <c:v>1296.8</c:v>
                </c:pt>
                <c:pt idx="2">
                  <c:v>822.2</c:v>
                </c:pt>
                <c:pt idx="3">
                  <c:v>567</c:v>
                </c:pt>
                <c:pt idx="4">
                  <c:v>797.6</c:v>
                </c:pt>
                <c:pt idx="5">
                  <c:v>577.20000000000005</c:v>
                </c:pt>
                <c:pt idx="6">
                  <c:v>756.7</c:v>
                </c:pt>
                <c:pt idx="7">
                  <c:v>934.9380000000001</c:v>
                </c:pt>
                <c:pt idx="8">
                  <c:v>1453.6</c:v>
                </c:pt>
                <c:pt idx="9">
                  <c:v>1616</c:v>
                </c:pt>
                <c:pt idx="10">
                  <c:v>1596</c:v>
                </c:pt>
                <c:pt idx="11">
                  <c:v>696</c:v>
                </c:pt>
                <c:pt idx="12">
                  <c:v>696</c:v>
                </c:pt>
                <c:pt idx="13">
                  <c:v>666</c:v>
                </c:pt>
                <c:pt idx="14">
                  <c:v>666</c:v>
                </c:pt>
                <c:pt idx="15">
                  <c:v>1010.8</c:v>
                </c:pt>
                <c:pt idx="16">
                  <c:v>780.6</c:v>
                </c:pt>
                <c:pt idx="17">
                  <c:v>558</c:v>
                </c:pt>
                <c:pt idx="18">
                  <c:v>1125.0999999999999</c:v>
                </c:pt>
                <c:pt idx="19">
                  <c:v>1733.4</c:v>
                </c:pt>
                <c:pt idx="20">
                  <c:v>1628.6</c:v>
                </c:pt>
                <c:pt idx="21">
                  <c:v>1469.6</c:v>
                </c:pt>
                <c:pt idx="22">
                  <c:v>1246.3</c:v>
                </c:pt>
                <c:pt idx="23">
                  <c:v>1271.4000000000001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FB-4C05-8437-BA2C13E867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14.427</c:v>
                </c:pt>
                <c:pt idx="6">
                  <c:v>8.69</c:v>
                </c:pt>
                <c:pt idx="17">
                  <c:v>2.181</c:v>
                </c:pt>
                <c:pt idx="18">
                  <c:v>10.763</c:v>
                </c:pt>
                <c:pt idx="19">
                  <c:v>14.606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FB-4C05-8437-BA2C13E867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FB-4C05-8437-BA2C13E867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FB-4C05-8437-BA2C13E86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97.45</c:v>
                </c:pt>
                <c:pt idx="1">
                  <c:v>94.97</c:v>
                </c:pt>
                <c:pt idx="2">
                  <c:v>88.1</c:v>
                </c:pt>
                <c:pt idx="3">
                  <c:v>80.67</c:v>
                </c:pt>
                <c:pt idx="4">
                  <c:v>84.32</c:v>
                </c:pt>
                <c:pt idx="5">
                  <c:v>71.97</c:v>
                </c:pt>
                <c:pt idx="6">
                  <c:v>78.849999999999994</c:v>
                </c:pt>
                <c:pt idx="7">
                  <c:v>59.43</c:v>
                </c:pt>
                <c:pt idx="8">
                  <c:v>15.08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38.72</c:v>
                </c:pt>
                <c:pt idx="17">
                  <c:v>85.19</c:v>
                </c:pt>
                <c:pt idx="18">
                  <c:v>121.03</c:v>
                </c:pt>
                <c:pt idx="19">
                  <c:v>164.68</c:v>
                </c:pt>
                <c:pt idx="20">
                  <c:v>172.23</c:v>
                </c:pt>
                <c:pt idx="21">
                  <c:v>131</c:v>
                </c:pt>
                <c:pt idx="22">
                  <c:v>110</c:v>
                </c:pt>
                <c:pt idx="23">
                  <c:v>101.28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FB-4C05-8437-BA2C13E86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7665.2710000000015</v>
      </c>
      <c r="C4" s="18">
        <v>7124.619999999999</v>
      </c>
      <c r="D4" s="18">
        <v>6506.0959999999977</v>
      </c>
      <c r="E4" s="18">
        <v>6146.1149999999989</v>
      </c>
      <c r="F4" s="18">
        <v>6366.7630000000017</v>
      </c>
      <c r="G4" s="18">
        <v>6383.9609999999993</v>
      </c>
      <c r="H4" s="18">
        <v>6982.5949999999993</v>
      </c>
      <c r="I4" s="18">
        <v>7851.03</v>
      </c>
      <c r="J4" s="18">
        <v>8912.5629999999965</v>
      </c>
      <c r="K4" s="18">
        <v>9562.2080000000005</v>
      </c>
      <c r="L4" s="18">
        <v>9795.4450000000015</v>
      </c>
      <c r="M4" s="18">
        <v>9145.4679999999989</v>
      </c>
      <c r="N4" s="18">
        <v>9359.7929999999997</v>
      </c>
      <c r="O4" s="18">
        <v>9321.3499999999985</v>
      </c>
      <c r="P4" s="18">
        <v>9082.491</v>
      </c>
      <c r="Q4" s="18">
        <v>9183.7589999999982</v>
      </c>
      <c r="R4" s="18">
        <v>8952.4500000000025</v>
      </c>
      <c r="S4" s="18">
        <v>8732.741</v>
      </c>
      <c r="T4" s="18">
        <v>9222.3179999999993</v>
      </c>
      <c r="U4" s="18">
        <v>9791.9629999999979</v>
      </c>
      <c r="V4" s="18">
        <v>9637.4570000000003</v>
      </c>
      <c r="W4" s="18">
        <v>9092.652</v>
      </c>
      <c r="X4" s="18">
        <v>8530.9310000000005</v>
      </c>
      <c r="Y4" s="18">
        <v>8037.8369999999995</v>
      </c>
      <c r="Z4" s="19"/>
      <c r="AA4" s="20">
        <f>SUM(B4:Z4)</f>
        <v>201387.87700000001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97.45</v>
      </c>
      <c r="C7" s="28">
        <v>94.97</v>
      </c>
      <c r="D7" s="28">
        <v>88.1</v>
      </c>
      <c r="E7" s="28">
        <v>80.67</v>
      </c>
      <c r="F7" s="28">
        <v>84.32</v>
      </c>
      <c r="G7" s="28">
        <v>71.97</v>
      </c>
      <c r="H7" s="28">
        <v>78.849999999999994</v>
      </c>
      <c r="I7" s="28">
        <v>59.43</v>
      </c>
      <c r="J7" s="28">
        <v>15.08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0.01</v>
      </c>
      <c r="R7" s="28">
        <v>38.72</v>
      </c>
      <c r="S7" s="28">
        <v>85.19</v>
      </c>
      <c r="T7" s="28">
        <v>121.03</v>
      </c>
      <c r="U7" s="28">
        <v>164.68</v>
      </c>
      <c r="V7" s="28">
        <v>172.23</v>
      </c>
      <c r="W7" s="28">
        <v>131</v>
      </c>
      <c r="X7" s="28">
        <v>110</v>
      </c>
      <c r="Y7" s="28">
        <v>101.28</v>
      </c>
      <c r="Z7" s="29"/>
      <c r="AA7" s="30">
        <f>IF(SUM(B7:Z7)&lt;&gt;0,AVERAGEIF(B7:Z7,"&lt;&gt;"""),"")</f>
        <v>66.457499999999996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187</v>
      </c>
      <c r="C11" s="47">
        <v>161</v>
      </c>
      <c r="D11" s="47">
        <v>143</v>
      </c>
      <c r="E11" s="47">
        <v>136</v>
      </c>
      <c r="F11" s="47">
        <v>136</v>
      </c>
      <c r="G11" s="47">
        <v>137</v>
      </c>
      <c r="H11" s="47">
        <v>171</v>
      </c>
      <c r="I11" s="47">
        <v>213</v>
      </c>
      <c r="J11" s="47">
        <v>247</v>
      </c>
      <c r="K11" s="47">
        <v>259</v>
      </c>
      <c r="L11" s="47">
        <v>206</v>
      </c>
      <c r="M11" s="47">
        <v>215</v>
      </c>
      <c r="N11" s="47">
        <v>224</v>
      </c>
      <c r="O11" s="47">
        <v>227</v>
      </c>
      <c r="P11" s="47">
        <v>221</v>
      </c>
      <c r="Q11" s="47">
        <v>224</v>
      </c>
      <c r="R11" s="47">
        <v>213</v>
      </c>
      <c r="S11" s="47">
        <v>220</v>
      </c>
      <c r="T11" s="47">
        <v>228</v>
      </c>
      <c r="U11" s="47">
        <v>218</v>
      </c>
      <c r="V11" s="47">
        <v>200</v>
      </c>
      <c r="W11" s="47">
        <v>175</v>
      </c>
      <c r="X11" s="47">
        <v>159</v>
      </c>
      <c r="Y11" s="47">
        <v>136</v>
      </c>
      <c r="Z11" s="48"/>
      <c r="AA11" s="49">
        <f t="shared" si="0"/>
        <v>4656</v>
      </c>
    </row>
    <row r="12" spans="1:27" ht="24.95" customHeight="1" x14ac:dyDescent="0.2">
      <c r="A12" s="50" t="s">
        <v>8</v>
      </c>
      <c r="B12" s="51">
        <v>3968.1769999999997</v>
      </c>
      <c r="C12" s="52">
        <v>3450.9</v>
      </c>
      <c r="D12" s="52">
        <v>2770.0530000000003</v>
      </c>
      <c r="E12" s="52">
        <v>2316.6310000000003</v>
      </c>
      <c r="F12" s="52">
        <v>2487.4390000000003</v>
      </c>
      <c r="G12" s="52">
        <v>2351.3990000000003</v>
      </c>
      <c r="H12" s="52">
        <v>2372.9</v>
      </c>
      <c r="I12" s="52">
        <v>2046.9</v>
      </c>
      <c r="J12" s="52">
        <v>1511.9</v>
      </c>
      <c r="K12" s="52">
        <v>1339.9</v>
      </c>
      <c r="L12" s="52">
        <v>997.9</v>
      </c>
      <c r="M12" s="52">
        <v>562.9</v>
      </c>
      <c r="N12" s="52">
        <v>427.9</v>
      </c>
      <c r="O12" s="52">
        <v>427.9</v>
      </c>
      <c r="P12" s="52">
        <v>577.9</v>
      </c>
      <c r="Q12" s="52">
        <v>956.9</v>
      </c>
      <c r="R12" s="52">
        <v>1676.9</v>
      </c>
      <c r="S12" s="52">
        <v>2704.6750000000002</v>
      </c>
      <c r="T12" s="52">
        <v>4114.6750000000002</v>
      </c>
      <c r="U12" s="52">
        <v>4140.6289999999999</v>
      </c>
      <c r="V12" s="52">
        <v>4180.366</v>
      </c>
      <c r="W12" s="52">
        <v>4100.9940000000006</v>
      </c>
      <c r="X12" s="52">
        <v>3947.8440000000001</v>
      </c>
      <c r="Y12" s="52">
        <v>3958.1480000000001</v>
      </c>
      <c r="Z12" s="53"/>
      <c r="AA12" s="54">
        <f t="shared" si="0"/>
        <v>57391.830000000016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26</v>
      </c>
      <c r="G13" s="52">
        <v>101</v>
      </c>
      <c r="H13" s="52">
        <v>160</v>
      </c>
      <c r="I13" s="52">
        <v>134</v>
      </c>
      <c r="J13" s="52">
        <v>148</v>
      </c>
      <c r="K13" s="52">
        <v>86</v>
      </c>
      <c r="L13" s="52">
        <v>41</v>
      </c>
      <c r="M13" s="52">
        <v>28</v>
      </c>
      <c r="N13" s="52">
        <v>32</v>
      </c>
      <c r="O13" s="52">
        <v>32</v>
      </c>
      <c r="P13" s="52">
        <v>28</v>
      </c>
      <c r="Q13" s="52"/>
      <c r="R13" s="52"/>
      <c r="S13" s="52"/>
      <c r="T13" s="52">
        <v>664</v>
      </c>
      <c r="U13" s="52">
        <v>1776</v>
      </c>
      <c r="V13" s="52">
        <v>1721</v>
      </c>
      <c r="W13" s="52">
        <v>1271</v>
      </c>
      <c r="X13" s="52">
        <v>880</v>
      </c>
      <c r="Y13" s="52">
        <v>346</v>
      </c>
      <c r="Z13" s="53"/>
      <c r="AA13" s="54">
        <f t="shared" si="0"/>
        <v>7578</v>
      </c>
    </row>
    <row r="14" spans="1:27" ht="24.95" customHeight="1" x14ac:dyDescent="0.2">
      <c r="A14" s="55" t="s">
        <v>10</v>
      </c>
      <c r="B14" s="56">
        <v>3203.0940000000001</v>
      </c>
      <c r="C14" s="57">
        <v>3294.7200000000003</v>
      </c>
      <c r="D14" s="57">
        <v>3374.0430000000006</v>
      </c>
      <c r="E14" s="57">
        <v>3436.5839999999998</v>
      </c>
      <c r="F14" s="57">
        <v>3494.3239999999992</v>
      </c>
      <c r="G14" s="57">
        <v>3590.5619999999999</v>
      </c>
      <c r="H14" s="57">
        <v>4054.6950000000002</v>
      </c>
      <c r="I14" s="57">
        <v>5260.13</v>
      </c>
      <c r="J14" s="57">
        <v>6803.6629999999996</v>
      </c>
      <c r="K14" s="57">
        <v>7647.3079999999991</v>
      </c>
      <c r="L14" s="57">
        <v>8285.5450000000001</v>
      </c>
      <c r="M14" s="57">
        <v>7372.4679999999998</v>
      </c>
      <c r="N14" s="57">
        <v>7880.393</v>
      </c>
      <c r="O14" s="57">
        <v>7911.8499999999995</v>
      </c>
      <c r="P14" s="57">
        <v>7681.7909999999993</v>
      </c>
      <c r="Q14" s="57">
        <v>7780.8590000000013</v>
      </c>
      <c r="R14" s="57">
        <v>6796.55</v>
      </c>
      <c r="S14" s="57">
        <v>5333.4659999999994</v>
      </c>
      <c r="T14" s="57">
        <v>3976.6429999999996</v>
      </c>
      <c r="U14" s="57">
        <v>3384.3340000000007</v>
      </c>
      <c r="V14" s="57">
        <v>3327.0909999999999</v>
      </c>
      <c r="W14" s="57">
        <v>3341.6580000000008</v>
      </c>
      <c r="X14" s="57">
        <v>3341.087</v>
      </c>
      <c r="Y14" s="57">
        <v>3395.6890000000003</v>
      </c>
      <c r="Z14" s="58"/>
      <c r="AA14" s="59">
        <f t="shared" si="0"/>
        <v>123968.54699999999</v>
      </c>
    </row>
    <row r="15" spans="1:27" ht="24.95" customHeight="1" x14ac:dyDescent="0.2">
      <c r="A15" s="55" t="s">
        <v>11</v>
      </c>
      <c r="B15" s="56">
        <v>104</v>
      </c>
      <c r="C15" s="57">
        <v>107</v>
      </c>
      <c r="D15" s="57">
        <v>108</v>
      </c>
      <c r="E15" s="57">
        <v>109</v>
      </c>
      <c r="F15" s="57">
        <v>113</v>
      </c>
      <c r="G15" s="57">
        <v>120</v>
      </c>
      <c r="H15" s="57">
        <v>132</v>
      </c>
      <c r="I15" s="57">
        <v>148</v>
      </c>
      <c r="J15" s="57">
        <v>166</v>
      </c>
      <c r="K15" s="57">
        <v>180</v>
      </c>
      <c r="L15" s="57">
        <v>190</v>
      </c>
      <c r="M15" s="57">
        <v>197</v>
      </c>
      <c r="N15" s="57">
        <v>201</v>
      </c>
      <c r="O15" s="57">
        <v>201</v>
      </c>
      <c r="P15" s="57">
        <v>199</v>
      </c>
      <c r="Q15" s="57">
        <v>192</v>
      </c>
      <c r="R15" s="57">
        <v>181</v>
      </c>
      <c r="S15" s="57">
        <v>168</v>
      </c>
      <c r="T15" s="57">
        <v>156</v>
      </c>
      <c r="U15" s="57">
        <v>153</v>
      </c>
      <c r="V15" s="57">
        <v>154</v>
      </c>
      <c r="W15" s="57">
        <v>154</v>
      </c>
      <c r="X15" s="57">
        <v>153</v>
      </c>
      <c r="Y15" s="57">
        <v>152</v>
      </c>
      <c r="Z15" s="58"/>
      <c r="AA15" s="59">
        <f t="shared" si="0"/>
        <v>3738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7588.2709999999997</v>
      </c>
      <c r="C16" s="62">
        <f t="shared" si="1"/>
        <v>7039.6200000000008</v>
      </c>
      <c r="D16" s="62">
        <f t="shared" si="1"/>
        <v>6421.0960000000014</v>
      </c>
      <c r="E16" s="62">
        <f t="shared" si="1"/>
        <v>6024.2150000000001</v>
      </c>
      <c r="F16" s="62">
        <f t="shared" si="1"/>
        <v>6256.762999999999</v>
      </c>
      <c r="G16" s="62">
        <f t="shared" si="1"/>
        <v>6299.9610000000002</v>
      </c>
      <c r="H16" s="62">
        <f t="shared" si="1"/>
        <v>6890.5950000000003</v>
      </c>
      <c r="I16" s="62">
        <f t="shared" si="1"/>
        <v>7802.0300000000007</v>
      </c>
      <c r="J16" s="62">
        <f t="shared" si="1"/>
        <v>8876.5630000000001</v>
      </c>
      <c r="K16" s="62">
        <f t="shared" si="1"/>
        <v>9512.2079999999987</v>
      </c>
      <c r="L16" s="62">
        <f t="shared" si="1"/>
        <v>9720.4449999999997</v>
      </c>
      <c r="M16" s="62">
        <f t="shared" si="1"/>
        <v>8375.3679999999986</v>
      </c>
      <c r="N16" s="62">
        <f t="shared" si="1"/>
        <v>8765.2929999999997</v>
      </c>
      <c r="O16" s="62">
        <f t="shared" si="1"/>
        <v>8799.75</v>
      </c>
      <c r="P16" s="62">
        <f t="shared" si="1"/>
        <v>8707.6909999999989</v>
      </c>
      <c r="Q16" s="62">
        <f t="shared" si="1"/>
        <v>9153.7590000000018</v>
      </c>
      <c r="R16" s="62">
        <f t="shared" si="1"/>
        <v>8867.4500000000007</v>
      </c>
      <c r="S16" s="62">
        <f t="shared" si="1"/>
        <v>8426.1409999999996</v>
      </c>
      <c r="T16" s="62">
        <f t="shared" si="1"/>
        <v>9139.3179999999993</v>
      </c>
      <c r="U16" s="62">
        <f t="shared" si="1"/>
        <v>9671.9629999999997</v>
      </c>
      <c r="V16" s="62">
        <f t="shared" si="1"/>
        <v>9582.4570000000003</v>
      </c>
      <c r="W16" s="62">
        <f t="shared" si="1"/>
        <v>9042.6520000000019</v>
      </c>
      <c r="X16" s="62">
        <f t="shared" si="1"/>
        <v>8480.9310000000005</v>
      </c>
      <c r="Y16" s="62">
        <f t="shared" si="1"/>
        <v>7987.8370000000004</v>
      </c>
      <c r="Z16" s="63" t="str">
        <f t="shared" si="1"/>
        <v/>
      </c>
      <c r="AA16" s="64">
        <f>SUM(AA10:AA15)</f>
        <v>197432.37700000001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2575.9</v>
      </c>
      <c r="C29" s="72">
        <v>2449.9</v>
      </c>
      <c r="D29" s="72">
        <v>2486.9</v>
      </c>
      <c r="E29" s="72">
        <v>2515.9</v>
      </c>
      <c r="F29" s="72">
        <v>2557.9</v>
      </c>
      <c r="G29" s="72">
        <v>2840.9</v>
      </c>
      <c r="H29" s="72">
        <v>3115.61</v>
      </c>
      <c r="I29" s="72">
        <v>3326.21</v>
      </c>
      <c r="J29" s="72">
        <v>3459.19</v>
      </c>
      <c r="K29" s="72">
        <v>3862.91</v>
      </c>
      <c r="L29" s="72">
        <v>4075.1</v>
      </c>
      <c r="M29" s="72">
        <v>4261.7299999999996</v>
      </c>
      <c r="N29" s="72">
        <v>4316.0200000000004</v>
      </c>
      <c r="O29" s="72">
        <v>4241.8500000000004</v>
      </c>
      <c r="P29" s="72">
        <v>4034.14</v>
      </c>
      <c r="Q29" s="72">
        <v>3735.01</v>
      </c>
      <c r="R29" s="72">
        <v>3572.46</v>
      </c>
      <c r="S29" s="72">
        <v>3341.51</v>
      </c>
      <c r="T29" s="72">
        <v>3837.75</v>
      </c>
      <c r="U29" s="72">
        <v>4653.8999999999996</v>
      </c>
      <c r="V29" s="72">
        <v>4594.8999999999996</v>
      </c>
      <c r="W29" s="72">
        <v>4226.8999999999996</v>
      </c>
      <c r="X29" s="72">
        <v>3834.9</v>
      </c>
      <c r="Y29" s="72">
        <v>3298.9</v>
      </c>
      <c r="Z29" s="73"/>
      <c r="AA29" s="74">
        <f>SUM(B29:Z29)</f>
        <v>85216.38999999997</v>
      </c>
    </row>
    <row r="30" spans="1:27" ht="24.95" customHeight="1" x14ac:dyDescent="0.2">
      <c r="A30" s="75" t="s">
        <v>24</v>
      </c>
      <c r="B30" s="76">
        <v>2812.3710000000001</v>
      </c>
      <c r="C30" s="77">
        <v>2787.72</v>
      </c>
      <c r="D30" s="77">
        <v>2362.1959999999999</v>
      </c>
      <c r="E30" s="77">
        <v>1957.3150000000001</v>
      </c>
      <c r="F30" s="77">
        <v>2151.8629999999998</v>
      </c>
      <c r="G30" s="77">
        <v>1896.0609999999999</v>
      </c>
      <c r="H30" s="77">
        <v>2299.9850000000001</v>
      </c>
      <c r="I30" s="77">
        <v>2983.82</v>
      </c>
      <c r="J30" s="77">
        <v>4069.373</v>
      </c>
      <c r="K30" s="77">
        <v>4487.2979999999998</v>
      </c>
      <c r="L30" s="77">
        <v>4850.3450000000003</v>
      </c>
      <c r="M30" s="77">
        <v>3758.6379999999999</v>
      </c>
      <c r="N30" s="77">
        <v>4209.2730000000001</v>
      </c>
      <c r="O30" s="77">
        <v>4302.8999999999996</v>
      </c>
      <c r="P30" s="77">
        <v>4263.5510000000004</v>
      </c>
      <c r="Q30" s="77">
        <v>4647.7489999999998</v>
      </c>
      <c r="R30" s="77">
        <v>4108.99</v>
      </c>
      <c r="S30" s="77">
        <v>3516.6309999999999</v>
      </c>
      <c r="T30" s="77">
        <v>3237.5680000000002</v>
      </c>
      <c r="U30" s="77">
        <v>2991.0630000000001</v>
      </c>
      <c r="V30" s="77">
        <v>2895.5569999999998</v>
      </c>
      <c r="W30" s="77">
        <v>2718.752</v>
      </c>
      <c r="X30" s="77">
        <v>2549.0309999999999</v>
      </c>
      <c r="Y30" s="77">
        <v>2491.9369999999999</v>
      </c>
      <c r="Z30" s="78"/>
      <c r="AA30" s="79">
        <f>SUM(B30:Z30)</f>
        <v>78349.986999999994</v>
      </c>
    </row>
    <row r="31" spans="1:27" ht="24.95" customHeight="1" x14ac:dyDescent="0.2">
      <c r="A31" s="82" t="s">
        <v>25</v>
      </c>
      <c r="B31" s="80">
        <v>2277</v>
      </c>
      <c r="C31" s="81">
        <v>1887</v>
      </c>
      <c r="D31" s="81">
        <v>1657</v>
      </c>
      <c r="E31" s="81">
        <v>1657</v>
      </c>
      <c r="F31" s="81">
        <v>1657</v>
      </c>
      <c r="G31" s="81">
        <v>1647</v>
      </c>
      <c r="H31" s="81">
        <v>1567</v>
      </c>
      <c r="I31" s="81">
        <v>1541</v>
      </c>
      <c r="J31" s="81">
        <v>1384</v>
      </c>
      <c r="K31" s="81">
        <v>1212</v>
      </c>
      <c r="L31" s="81">
        <v>870</v>
      </c>
      <c r="M31" s="81">
        <v>435</v>
      </c>
      <c r="N31" s="81">
        <v>300</v>
      </c>
      <c r="O31" s="81">
        <v>300</v>
      </c>
      <c r="P31" s="81">
        <v>450</v>
      </c>
      <c r="Q31" s="81">
        <v>801</v>
      </c>
      <c r="R31" s="81">
        <v>1271</v>
      </c>
      <c r="S31" s="81">
        <v>1671</v>
      </c>
      <c r="T31" s="81">
        <v>2147</v>
      </c>
      <c r="U31" s="81">
        <v>2147</v>
      </c>
      <c r="V31" s="81">
        <v>2147</v>
      </c>
      <c r="W31" s="81">
        <v>2147</v>
      </c>
      <c r="X31" s="81">
        <v>2147</v>
      </c>
      <c r="Y31" s="81">
        <v>2247</v>
      </c>
      <c r="Z31" s="83"/>
      <c r="AA31" s="84">
        <f>SUM(B31:Z31)</f>
        <v>35566</v>
      </c>
    </row>
    <row r="32" spans="1:27" ht="30" customHeight="1" thickBot="1" x14ac:dyDescent="0.25">
      <c r="A32" s="60" t="s">
        <v>26</v>
      </c>
      <c r="B32" s="61">
        <f>IF(LEN(B$2)&gt;0,SUM(B29:B31),"")</f>
        <v>7665.2710000000006</v>
      </c>
      <c r="C32" s="62">
        <f t="shared" ref="C32:Z32" si="4">IF(LEN(C$2)&gt;0,SUM(C29:C31),"")</f>
        <v>7124.62</v>
      </c>
      <c r="D32" s="62">
        <f t="shared" si="4"/>
        <v>6506.0959999999995</v>
      </c>
      <c r="E32" s="62">
        <f t="shared" si="4"/>
        <v>6130.2150000000001</v>
      </c>
      <c r="F32" s="62">
        <f t="shared" si="4"/>
        <v>6366.7629999999999</v>
      </c>
      <c r="G32" s="62">
        <f t="shared" si="4"/>
        <v>6383.9610000000002</v>
      </c>
      <c r="H32" s="62">
        <f t="shared" si="4"/>
        <v>6982.5950000000003</v>
      </c>
      <c r="I32" s="62">
        <f t="shared" si="4"/>
        <v>7851.0300000000007</v>
      </c>
      <c r="J32" s="62">
        <f t="shared" si="4"/>
        <v>8912.5630000000001</v>
      </c>
      <c r="K32" s="62">
        <f t="shared" si="4"/>
        <v>9562.2079999999987</v>
      </c>
      <c r="L32" s="62">
        <f t="shared" si="4"/>
        <v>9795.4449999999997</v>
      </c>
      <c r="M32" s="62">
        <f t="shared" si="4"/>
        <v>8455.3679999999986</v>
      </c>
      <c r="N32" s="62">
        <f t="shared" si="4"/>
        <v>8825.2930000000015</v>
      </c>
      <c r="O32" s="62">
        <f t="shared" si="4"/>
        <v>8844.75</v>
      </c>
      <c r="P32" s="62">
        <f t="shared" si="4"/>
        <v>8747.6910000000007</v>
      </c>
      <c r="Q32" s="62">
        <f t="shared" si="4"/>
        <v>9183.759</v>
      </c>
      <c r="R32" s="62">
        <f t="shared" si="4"/>
        <v>8952.4500000000007</v>
      </c>
      <c r="S32" s="62">
        <f t="shared" si="4"/>
        <v>8529.1409999999996</v>
      </c>
      <c r="T32" s="62">
        <f t="shared" si="4"/>
        <v>9222.3179999999993</v>
      </c>
      <c r="U32" s="62">
        <f t="shared" si="4"/>
        <v>9791.9629999999997</v>
      </c>
      <c r="V32" s="62">
        <f t="shared" si="4"/>
        <v>9637.4569999999985</v>
      </c>
      <c r="W32" s="62">
        <f t="shared" si="4"/>
        <v>9092.652</v>
      </c>
      <c r="X32" s="62">
        <f t="shared" si="4"/>
        <v>8530.9310000000005</v>
      </c>
      <c r="Y32" s="62">
        <f t="shared" si="4"/>
        <v>8037.8369999999995</v>
      </c>
      <c r="Z32" s="63" t="str">
        <f t="shared" si="4"/>
        <v/>
      </c>
      <c r="AA32" s="64">
        <f>SUM(AA29:AA31)</f>
        <v>199132.37699999998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33</v>
      </c>
      <c r="T35" s="95">
        <v>33</v>
      </c>
      <c r="U35" s="95"/>
      <c r="V35" s="95"/>
      <c r="W35" s="95"/>
      <c r="X35" s="95"/>
      <c r="Y35" s="95"/>
      <c r="Z35" s="96"/>
      <c r="AA35" s="74">
        <f t="shared" ref="AA35:AA40" si="5">SUM(B35:Z35)</f>
        <v>66</v>
      </c>
    </row>
    <row r="36" spans="1:27" ht="24.95" customHeight="1" x14ac:dyDescent="0.2">
      <c r="A36" s="97" t="s">
        <v>29</v>
      </c>
      <c r="B36" s="98">
        <v>27</v>
      </c>
      <c r="C36" s="99">
        <v>35</v>
      </c>
      <c r="D36" s="99">
        <v>35</v>
      </c>
      <c r="E36" s="99">
        <v>56</v>
      </c>
      <c r="F36" s="99">
        <v>60</v>
      </c>
      <c r="G36" s="99">
        <v>34</v>
      </c>
      <c r="H36" s="99">
        <v>42</v>
      </c>
      <c r="I36" s="99">
        <v>20</v>
      </c>
      <c r="J36" s="99">
        <v>30</v>
      </c>
      <c r="K36" s="99">
        <v>50</v>
      </c>
      <c r="L36" s="99">
        <v>75</v>
      </c>
      <c r="M36" s="99">
        <v>80</v>
      </c>
      <c r="N36" s="99">
        <v>60</v>
      </c>
      <c r="O36" s="99">
        <v>45</v>
      </c>
      <c r="P36" s="99">
        <v>40</v>
      </c>
      <c r="Q36" s="99">
        <v>30</v>
      </c>
      <c r="R36" s="99">
        <v>85</v>
      </c>
      <c r="S36" s="99">
        <v>20</v>
      </c>
      <c r="T36" s="99"/>
      <c r="U36" s="99">
        <v>70</v>
      </c>
      <c r="V36" s="99">
        <v>5</v>
      </c>
      <c r="W36" s="99"/>
      <c r="X36" s="99"/>
      <c r="Y36" s="99"/>
      <c r="Z36" s="100"/>
      <c r="AA36" s="79">
        <f t="shared" si="5"/>
        <v>899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15.9</v>
      </c>
      <c r="F37" s="99"/>
      <c r="G37" s="99"/>
      <c r="H37" s="99"/>
      <c r="I37" s="99"/>
      <c r="J37" s="99"/>
      <c r="K37" s="99"/>
      <c r="L37" s="99"/>
      <c r="M37" s="99">
        <v>690.1</v>
      </c>
      <c r="N37" s="99">
        <v>534.5</v>
      </c>
      <c r="O37" s="99">
        <v>476.6</v>
      </c>
      <c r="P37" s="99">
        <v>334.8</v>
      </c>
      <c r="Q37" s="99"/>
      <c r="R37" s="99"/>
      <c r="S37" s="99">
        <v>203.6</v>
      </c>
      <c r="T37" s="99"/>
      <c r="U37" s="99"/>
      <c r="V37" s="99"/>
      <c r="W37" s="99"/>
      <c r="X37" s="99"/>
      <c r="Y37" s="99"/>
      <c r="Z37" s="100"/>
      <c r="AA37" s="79">
        <f t="shared" si="5"/>
        <v>2255.5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29</v>
      </c>
      <c r="J38" s="99">
        <v>6</v>
      </c>
      <c r="K38" s="99"/>
      <c r="L38" s="99"/>
      <c r="M38" s="99"/>
      <c r="N38" s="99"/>
      <c r="O38" s="99"/>
      <c r="P38" s="99"/>
      <c r="Q38" s="99"/>
      <c r="R38" s="99"/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735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77</v>
      </c>
      <c r="C40" s="88">
        <f t="shared" si="6"/>
        <v>85</v>
      </c>
      <c r="D40" s="88">
        <f t="shared" si="6"/>
        <v>85</v>
      </c>
      <c r="E40" s="88">
        <f t="shared" si="6"/>
        <v>121.9</v>
      </c>
      <c r="F40" s="88">
        <f t="shared" si="6"/>
        <v>110</v>
      </c>
      <c r="G40" s="88">
        <f t="shared" si="6"/>
        <v>84</v>
      </c>
      <c r="H40" s="88">
        <f t="shared" si="6"/>
        <v>92</v>
      </c>
      <c r="I40" s="88">
        <f t="shared" si="6"/>
        <v>49</v>
      </c>
      <c r="J40" s="88">
        <f t="shared" si="6"/>
        <v>36</v>
      </c>
      <c r="K40" s="88">
        <f t="shared" si="6"/>
        <v>50</v>
      </c>
      <c r="L40" s="88">
        <f t="shared" si="6"/>
        <v>75</v>
      </c>
      <c r="M40" s="88">
        <f t="shared" si="6"/>
        <v>770.1</v>
      </c>
      <c r="N40" s="88">
        <f t="shared" si="6"/>
        <v>594.5</v>
      </c>
      <c r="O40" s="88">
        <f t="shared" si="6"/>
        <v>521.6</v>
      </c>
      <c r="P40" s="88">
        <f t="shared" si="6"/>
        <v>374.8</v>
      </c>
      <c r="Q40" s="88">
        <f t="shared" si="6"/>
        <v>30</v>
      </c>
      <c r="R40" s="88">
        <f t="shared" si="6"/>
        <v>85</v>
      </c>
      <c r="S40" s="88">
        <f t="shared" si="6"/>
        <v>306.60000000000002</v>
      </c>
      <c r="T40" s="88">
        <f t="shared" si="6"/>
        <v>83</v>
      </c>
      <c r="U40" s="88">
        <f t="shared" si="6"/>
        <v>120</v>
      </c>
      <c r="V40" s="88">
        <f t="shared" si="6"/>
        <v>55</v>
      </c>
      <c r="W40" s="88">
        <f t="shared" si="6"/>
        <v>50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3955.5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15.9</v>
      </c>
      <c r="F45" s="99"/>
      <c r="G45" s="99"/>
      <c r="H45" s="99"/>
      <c r="I45" s="99"/>
      <c r="J45" s="99"/>
      <c r="K45" s="99"/>
      <c r="L45" s="99"/>
      <c r="M45" s="99">
        <v>690.1</v>
      </c>
      <c r="N45" s="99">
        <v>534.5</v>
      </c>
      <c r="O45" s="99">
        <v>476.6</v>
      </c>
      <c r="P45" s="99">
        <v>334.8</v>
      </c>
      <c r="Q45" s="99"/>
      <c r="R45" s="99"/>
      <c r="S45" s="99">
        <v>203.6</v>
      </c>
      <c r="T45" s="99"/>
      <c r="U45" s="99"/>
      <c r="V45" s="99"/>
      <c r="W45" s="99"/>
      <c r="X45" s="99"/>
      <c r="Y45" s="99"/>
      <c r="Z45" s="100"/>
      <c r="AA45" s="79">
        <f t="shared" si="7"/>
        <v>2255.5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15.9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690.1</v>
      </c>
      <c r="N49" s="88">
        <f t="shared" si="8"/>
        <v>534.5</v>
      </c>
      <c r="O49" s="88">
        <f t="shared" si="8"/>
        <v>476.6</v>
      </c>
      <c r="P49" s="88">
        <f t="shared" si="8"/>
        <v>334.8</v>
      </c>
      <c r="Q49" s="88">
        <f t="shared" si="8"/>
        <v>0</v>
      </c>
      <c r="R49" s="88">
        <f t="shared" si="8"/>
        <v>0</v>
      </c>
      <c r="S49" s="88">
        <f t="shared" si="8"/>
        <v>203.6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2255.5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7665.2709999999997</v>
      </c>
      <c r="C52" s="88">
        <f t="shared" si="10"/>
        <v>7124.6200000000008</v>
      </c>
      <c r="D52" s="88">
        <f t="shared" si="10"/>
        <v>6506.0960000000014</v>
      </c>
      <c r="E52" s="88">
        <f t="shared" si="10"/>
        <v>6146.1149999999998</v>
      </c>
      <c r="F52" s="88">
        <f t="shared" si="10"/>
        <v>6366.762999999999</v>
      </c>
      <c r="G52" s="88">
        <f t="shared" si="10"/>
        <v>6383.9610000000002</v>
      </c>
      <c r="H52" s="88">
        <f t="shared" si="10"/>
        <v>6982.5950000000003</v>
      </c>
      <c r="I52" s="88">
        <f t="shared" si="10"/>
        <v>7851.0300000000007</v>
      </c>
      <c r="J52" s="88">
        <f t="shared" si="10"/>
        <v>8912.5630000000001</v>
      </c>
      <c r="K52" s="88">
        <f t="shared" si="10"/>
        <v>9562.2079999999987</v>
      </c>
      <c r="L52" s="88">
        <f t="shared" si="10"/>
        <v>9795.4449999999997</v>
      </c>
      <c r="M52" s="88">
        <f t="shared" si="10"/>
        <v>9145.4679999999989</v>
      </c>
      <c r="N52" s="88">
        <f t="shared" si="10"/>
        <v>9359.7929999999997</v>
      </c>
      <c r="O52" s="88">
        <f t="shared" si="10"/>
        <v>9321.35</v>
      </c>
      <c r="P52" s="88">
        <f t="shared" si="10"/>
        <v>9082.4909999999982</v>
      </c>
      <c r="Q52" s="88">
        <f t="shared" si="10"/>
        <v>9183.7590000000018</v>
      </c>
      <c r="R52" s="88">
        <f t="shared" si="10"/>
        <v>8952.4500000000007</v>
      </c>
      <c r="S52" s="88">
        <f t="shared" si="10"/>
        <v>8732.741</v>
      </c>
      <c r="T52" s="88">
        <f t="shared" si="10"/>
        <v>9222.3179999999993</v>
      </c>
      <c r="U52" s="88">
        <f t="shared" si="10"/>
        <v>9791.9629999999997</v>
      </c>
      <c r="V52" s="88">
        <f t="shared" si="10"/>
        <v>9637.4570000000003</v>
      </c>
      <c r="W52" s="88">
        <f t="shared" si="10"/>
        <v>9092.6520000000019</v>
      </c>
      <c r="X52" s="88">
        <f t="shared" si="10"/>
        <v>8530.9310000000005</v>
      </c>
      <c r="Y52" s="88">
        <f t="shared" si="10"/>
        <v>8037.8370000000004</v>
      </c>
      <c r="Z52" s="89" t="str">
        <f t="shared" si="10"/>
        <v/>
      </c>
      <c r="AA52" s="104">
        <f>SUM(B52:Z52)</f>
        <v>201387.87700000004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7665.2999999999993</v>
      </c>
      <c r="C4" s="18">
        <v>7124.6529999999993</v>
      </c>
      <c r="D4" s="18">
        <v>6506.098</v>
      </c>
      <c r="E4" s="18">
        <v>6146.1530000000002</v>
      </c>
      <c r="F4" s="18">
        <v>6366.8079999999991</v>
      </c>
      <c r="G4" s="18">
        <v>6383.9679999999998</v>
      </c>
      <c r="H4" s="18">
        <v>6982.6010000000006</v>
      </c>
      <c r="I4" s="18">
        <v>7851.0590000000002</v>
      </c>
      <c r="J4" s="18">
        <v>8912.5820000000022</v>
      </c>
      <c r="K4" s="18">
        <v>9562.2080000000005</v>
      </c>
      <c r="L4" s="18">
        <v>9795.4450000000015</v>
      </c>
      <c r="M4" s="18">
        <v>9145.4579999999969</v>
      </c>
      <c r="N4" s="18">
        <v>9359.7840000000015</v>
      </c>
      <c r="O4" s="18">
        <v>9321.3420000000042</v>
      </c>
      <c r="P4" s="18">
        <v>9082.485999999999</v>
      </c>
      <c r="Q4" s="18">
        <v>9183.7699999999968</v>
      </c>
      <c r="R4" s="18">
        <v>8952.4299999999967</v>
      </c>
      <c r="S4" s="18">
        <v>8732.744999999999</v>
      </c>
      <c r="T4" s="18">
        <v>9222.366</v>
      </c>
      <c r="U4" s="18">
        <v>9791.9500000000007</v>
      </c>
      <c r="V4" s="18">
        <v>9637.5039999999954</v>
      </c>
      <c r="W4" s="18">
        <v>9092.6059999999998</v>
      </c>
      <c r="X4" s="18">
        <v>8530.9439999999959</v>
      </c>
      <c r="Y4" s="18">
        <v>8037.8820000000005</v>
      </c>
      <c r="Z4" s="19"/>
      <c r="AA4" s="20">
        <f>SUM(B4:Z4)</f>
        <v>201388.14200000002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97.45</v>
      </c>
      <c r="C7" s="28">
        <v>94.97</v>
      </c>
      <c r="D7" s="28">
        <v>88.1</v>
      </c>
      <c r="E7" s="28">
        <v>80.67</v>
      </c>
      <c r="F7" s="28">
        <v>84.32</v>
      </c>
      <c r="G7" s="28">
        <v>71.97</v>
      </c>
      <c r="H7" s="28">
        <v>78.849999999999994</v>
      </c>
      <c r="I7" s="28">
        <v>59.43</v>
      </c>
      <c r="J7" s="28">
        <v>15.08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0.01</v>
      </c>
      <c r="R7" s="28">
        <v>38.72</v>
      </c>
      <c r="S7" s="28">
        <v>85.19</v>
      </c>
      <c r="T7" s="28">
        <v>121.03</v>
      </c>
      <c r="U7" s="28">
        <v>164.68</v>
      </c>
      <c r="V7" s="28">
        <v>172.23</v>
      </c>
      <c r="W7" s="28">
        <v>131</v>
      </c>
      <c r="X7" s="28">
        <v>110</v>
      </c>
      <c r="Y7" s="28">
        <v>101.28</v>
      </c>
      <c r="Z7" s="29"/>
      <c r="AA7" s="30">
        <f>IF(SUM(B7:Z7)&lt;&gt;0,AVERAGEIF(B7:Z7,"&lt;&gt;"""),"")</f>
        <v>66.457499999999996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14.427</v>
      </c>
      <c r="H14" s="57">
        <v>8.69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2.181</v>
      </c>
      <c r="T14" s="57">
        <v>10.763</v>
      </c>
      <c r="U14" s="57">
        <v>14.606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185.66699999999997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14.427</v>
      </c>
      <c r="H16" s="62">
        <f t="shared" si="1"/>
        <v>8.69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2.181</v>
      </c>
      <c r="T16" s="62">
        <f t="shared" si="1"/>
        <v>10.763</v>
      </c>
      <c r="U16" s="62">
        <f t="shared" si="1"/>
        <v>14.606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185.66699999999997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878.22</v>
      </c>
      <c r="C19" s="72">
        <v>860.54</v>
      </c>
      <c r="D19" s="72">
        <v>845.66500000000008</v>
      </c>
      <c r="E19" s="72">
        <v>831.93</v>
      </c>
      <c r="F19" s="72">
        <v>826.86099999999999</v>
      </c>
      <c r="G19" s="72">
        <v>814.39300000000003</v>
      </c>
      <c r="H19" s="72">
        <v>743.01900000000001</v>
      </c>
      <c r="I19" s="72">
        <v>832.39400000000012</v>
      </c>
      <c r="J19" s="72">
        <v>806.67899999999997</v>
      </c>
      <c r="K19" s="72">
        <v>836.39499999999998</v>
      </c>
      <c r="L19" s="72">
        <v>853.05099999999993</v>
      </c>
      <c r="M19" s="72">
        <v>870.5870000000001</v>
      </c>
      <c r="N19" s="72">
        <v>876.20500000000004</v>
      </c>
      <c r="O19" s="72">
        <v>848.75</v>
      </c>
      <c r="P19" s="72">
        <v>779.02599999999995</v>
      </c>
      <c r="Q19" s="72">
        <v>775.42500000000007</v>
      </c>
      <c r="R19" s="72">
        <v>734.65800000000013</v>
      </c>
      <c r="S19" s="72">
        <v>736.61900000000003</v>
      </c>
      <c r="T19" s="72">
        <v>736.32299999999998</v>
      </c>
      <c r="U19" s="72">
        <v>733.28</v>
      </c>
      <c r="V19" s="72">
        <v>737.49799999999993</v>
      </c>
      <c r="W19" s="72">
        <v>738.36</v>
      </c>
      <c r="X19" s="72">
        <v>815.2059999999999</v>
      </c>
      <c r="Y19" s="72">
        <v>838.76</v>
      </c>
      <c r="Z19" s="73"/>
      <c r="AA19" s="74">
        <f t="shared" ref="AA19:AA25" si="2">SUM(B19:Z19)</f>
        <v>19349.843999999997</v>
      </c>
    </row>
    <row r="20" spans="1:27" ht="24.95" customHeight="1" x14ac:dyDescent="0.2">
      <c r="A20" s="75" t="s">
        <v>15</v>
      </c>
      <c r="B20" s="76">
        <v>1332.7019999999998</v>
      </c>
      <c r="C20" s="77">
        <v>1306.944</v>
      </c>
      <c r="D20" s="77">
        <v>1306.0420000000001</v>
      </c>
      <c r="E20" s="77">
        <v>1304.3079999999998</v>
      </c>
      <c r="F20" s="77">
        <v>1334.2260000000001</v>
      </c>
      <c r="G20" s="77">
        <v>1468.2150000000001</v>
      </c>
      <c r="H20" s="77">
        <v>1655.3099999999997</v>
      </c>
      <c r="I20" s="77">
        <v>1784.8460000000002</v>
      </c>
      <c r="J20" s="77">
        <v>1855.1850000000002</v>
      </c>
      <c r="K20" s="77">
        <v>1885.8080000000002</v>
      </c>
      <c r="L20" s="77">
        <v>1883.3679999999997</v>
      </c>
      <c r="M20" s="77">
        <v>1875.2350000000004</v>
      </c>
      <c r="N20" s="77">
        <v>1880.623</v>
      </c>
      <c r="O20" s="77">
        <v>1871.0819999999999</v>
      </c>
      <c r="P20" s="77">
        <v>1832.1489999999999</v>
      </c>
      <c r="Q20" s="77">
        <v>1800.2760000000001</v>
      </c>
      <c r="R20" s="77">
        <v>1787.2420000000002</v>
      </c>
      <c r="S20" s="77">
        <v>1791.396</v>
      </c>
      <c r="T20" s="77">
        <v>1746.374</v>
      </c>
      <c r="U20" s="77">
        <v>1703.646</v>
      </c>
      <c r="V20" s="77">
        <v>1621.8919999999998</v>
      </c>
      <c r="W20" s="77">
        <v>1477.7479999999998</v>
      </c>
      <c r="X20" s="77">
        <v>1408.7309999999998</v>
      </c>
      <c r="Y20" s="77">
        <v>1371.5949999999998</v>
      </c>
      <c r="Z20" s="78"/>
      <c r="AA20" s="79">
        <f t="shared" si="2"/>
        <v>39284.942999999999</v>
      </c>
    </row>
    <row r="21" spans="1:27" ht="24.95" customHeight="1" x14ac:dyDescent="0.2">
      <c r="A21" s="75" t="s">
        <v>16</v>
      </c>
      <c r="B21" s="80">
        <v>3306.6779999999994</v>
      </c>
      <c r="C21" s="81">
        <v>3122.3690000000001</v>
      </c>
      <c r="D21" s="81">
        <v>3008.6910000000003</v>
      </c>
      <c r="E21" s="81">
        <v>2929.415</v>
      </c>
      <c r="F21" s="81">
        <v>2894.6209999999996</v>
      </c>
      <c r="G21" s="81">
        <v>2996.7330000000002</v>
      </c>
      <c r="H21" s="81">
        <v>3259.8820000000001</v>
      </c>
      <c r="I21" s="81">
        <v>3659.8809999999999</v>
      </c>
      <c r="J21" s="81">
        <v>4067.1179999999999</v>
      </c>
      <c r="K21" s="81">
        <v>4350.0050000000001</v>
      </c>
      <c r="L21" s="81">
        <v>4572.0260000000017</v>
      </c>
      <c r="M21" s="81">
        <v>4770.1360000000004</v>
      </c>
      <c r="N21" s="81">
        <v>4951.4560000000001</v>
      </c>
      <c r="O21" s="81">
        <v>4987.5100000000011</v>
      </c>
      <c r="P21" s="81">
        <v>4891.3110000000006</v>
      </c>
      <c r="Q21" s="81">
        <v>4820.7690000000011</v>
      </c>
      <c r="R21" s="81">
        <v>4892.43</v>
      </c>
      <c r="S21" s="81">
        <v>4887.549</v>
      </c>
      <c r="T21" s="81">
        <v>4853.8060000000005</v>
      </c>
      <c r="U21" s="81">
        <v>4849.518</v>
      </c>
      <c r="V21" s="81">
        <v>4894.5140000000001</v>
      </c>
      <c r="W21" s="81">
        <v>4712.8980000000001</v>
      </c>
      <c r="X21" s="81">
        <v>4417.2070000000003</v>
      </c>
      <c r="Y21" s="81">
        <v>3982.6270000000004</v>
      </c>
      <c r="Z21" s="78"/>
      <c r="AA21" s="79">
        <f t="shared" si="2"/>
        <v>100079.14999999997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103.5</v>
      </c>
      <c r="C23" s="77">
        <v>105</v>
      </c>
      <c r="D23" s="77">
        <v>107.5</v>
      </c>
      <c r="E23" s="77">
        <v>108.5</v>
      </c>
      <c r="F23" s="77">
        <v>107.5</v>
      </c>
      <c r="G23" s="77">
        <v>106</v>
      </c>
      <c r="H23" s="77">
        <v>106</v>
      </c>
      <c r="I23" s="77">
        <v>128</v>
      </c>
      <c r="J23" s="77">
        <v>167</v>
      </c>
      <c r="K23" s="77">
        <v>175</v>
      </c>
      <c r="L23" s="77">
        <v>185</v>
      </c>
      <c r="M23" s="77">
        <v>211.5</v>
      </c>
      <c r="N23" s="77">
        <v>220.5</v>
      </c>
      <c r="O23" s="77">
        <v>210</v>
      </c>
      <c r="P23" s="77">
        <v>184</v>
      </c>
      <c r="Q23" s="77">
        <v>160.5</v>
      </c>
      <c r="R23" s="77">
        <v>133.5</v>
      </c>
      <c r="S23" s="77">
        <v>119</v>
      </c>
      <c r="T23" s="77">
        <v>116</v>
      </c>
      <c r="U23" s="77">
        <v>136.5</v>
      </c>
      <c r="V23" s="77">
        <v>136</v>
      </c>
      <c r="W23" s="77">
        <v>120</v>
      </c>
      <c r="X23" s="77">
        <v>116.5</v>
      </c>
      <c r="Y23" s="77">
        <v>103.5</v>
      </c>
      <c r="Z23" s="77"/>
      <c r="AA23" s="79">
        <f t="shared" si="2"/>
        <v>3366.5</v>
      </c>
    </row>
    <row r="24" spans="1:27" ht="24.95" customHeight="1" x14ac:dyDescent="0.2">
      <c r="A24" s="85" t="s">
        <v>19</v>
      </c>
      <c r="B24" s="77">
        <v>440.99999999999994</v>
      </c>
      <c r="C24" s="77">
        <v>418.00000000000006</v>
      </c>
      <c r="D24" s="77">
        <v>401</v>
      </c>
      <c r="E24" s="77">
        <v>390</v>
      </c>
      <c r="F24" s="77">
        <v>391</v>
      </c>
      <c r="G24" s="77">
        <v>407</v>
      </c>
      <c r="H24" s="77">
        <v>452.99999999999994</v>
      </c>
      <c r="I24" s="77">
        <v>511</v>
      </c>
      <c r="J24" s="77">
        <v>563</v>
      </c>
      <c r="K24" s="77">
        <v>589</v>
      </c>
      <c r="L24" s="77">
        <v>596</v>
      </c>
      <c r="M24" s="77">
        <v>612.00000000000011</v>
      </c>
      <c r="N24" s="77">
        <v>625</v>
      </c>
      <c r="O24" s="77">
        <v>628</v>
      </c>
      <c r="P24" s="77">
        <v>619.99999999999989</v>
      </c>
      <c r="Q24" s="77">
        <v>616</v>
      </c>
      <c r="R24" s="77">
        <v>624.00000000000011</v>
      </c>
      <c r="S24" s="77">
        <v>638</v>
      </c>
      <c r="T24" s="77">
        <v>634</v>
      </c>
      <c r="U24" s="77">
        <v>620.99999999999989</v>
      </c>
      <c r="V24" s="77">
        <v>604</v>
      </c>
      <c r="W24" s="77">
        <v>559</v>
      </c>
      <c r="X24" s="77">
        <v>512</v>
      </c>
      <c r="Y24" s="77">
        <v>455</v>
      </c>
      <c r="Z24" s="77"/>
      <c r="AA24" s="79">
        <f t="shared" si="2"/>
        <v>12908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6062.0999999999985</v>
      </c>
      <c r="C26" s="88">
        <f t="shared" ref="C26:Z26" si="3">IF(LEN(C$2)&gt;0,SUM(C19:C25),"")</f>
        <v>5812.8530000000001</v>
      </c>
      <c r="D26" s="88">
        <f t="shared" si="3"/>
        <v>5668.898000000001</v>
      </c>
      <c r="E26" s="88">
        <f t="shared" si="3"/>
        <v>5564.1530000000002</v>
      </c>
      <c r="F26" s="88">
        <f t="shared" si="3"/>
        <v>5554.2079999999996</v>
      </c>
      <c r="G26" s="88">
        <f t="shared" si="3"/>
        <v>5792.3410000000003</v>
      </c>
      <c r="H26" s="88">
        <f t="shared" si="3"/>
        <v>6217.2109999999993</v>
      </c>
      <c r="I26" s="88">
        <f t="shared" si="3"/>
        <v>6916.1210000000001</v>
      </c>
      <c r="J26" s="88">
        <f t="shared" si="3"/>
        <v>7458.982</v>
      </c>
      <c r="K26" s="88">
        <f t="shared" si="3"/>
        <v>7946.2080000000005</v>
      </c>
      <c r="L26" s="88">
        <f t="shared" si="3"/>
        <v>8199.4450000000015</v>
      </c>
      <c r="M26" s="88">
        <f t="shared" si="3"/>
        <v>8449.4580000000005</v>
      </c>
      <c r="N26" s="88">
        <f t="shared" si="3"/>
        <v>8663.7839999999997</v>
      </c>
      <c r="O26" s="88">
        <f t="shared" si="3"/>
        <v>8655.3420000000006</v>
      </c>
      <c r="P26" s="88">
        <f t="shared" si="3"/>
        <v>8416.4860000000008</v>
      </c>
      <c r="Q26" s="88">
        <f t="shared" si="3"/>
        <v>8172.9700000000012</v>
      </c>
      <c r="R26" s="88">
        <f t="shared" si="3"/>
        <v>8171.8300000000008</v>
      </c>
      <c r="S26" s="88">
        <f t="shared" si="3"/>
        <v>8172.5640000000003</v>
      </c>
      <c r="T26" s="88">
        <f t="shared" si="3"/>
        <v>8086.5030000000006</v>
      </c>
      <c r="U26" s="88">
        <f t="shared" si="3"/>
        <v>8043.9439999999995</v>
      </c>
      <c r="V26" s="88">
        <f t="shared" si="3"/>
        <v>7993.9040000000005</v>
      </c>
      <c r="W26" s="88">
        <f t="shared" si="3"/>
        <v>7608.0059999999994</v>
      </c>
      <c r="X26" s="88">
        <f t="shared" si="3"/>
        <v>7269.6440000000002</v>
      </c>
      <c r="Y26" s="88">
        <f t="shared" si="3"/>
        <v>6751.482</v>
      </c>
      <c r="Z26" s="89" t="str">
        <f t="shared" si="3"/>
        <v/>
      </c>
      <c r="AA26" s="90">
        <f>SUM(AA19:AA25)</f>
        <v>175648.43699999998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758.5</v>
      </c>
      <c r="C29" s="72">
        <v>737</v>
      </c>
      <c r="D29" s="72">
        <v>742.5</v>
      </c>
      <c r="E29" s="72">
        <v>732.5</v>
      </c>
      <c r="F29" s="72">
        <v>732.5</v>
      </c>
      <c r="G29" s="72">
        <v>727</v>
      </c>
      <c r="H29" s="72">
        <v>773.71</v>
      </c>
      <c r="I29" s="72">
        <v>865.31</v>
      </c>
      <c r="J29" s="72">
        <v>976.29</v>
      </c>
      <c r="K29" s="72">
        <v>1055.01</v>
      </c>
      <c r="L29" s="72">
        <v>1043.2</v>
      </c>
      <c r="M29" s="72">
        <v>1116.33</v>
      </c>
      <c r="N29" s="72">
        <v>1138.6199999999999</v>
      </c>
      <c r="O29" s="72">
        <v>1130.95</v>
      </c>
      <c r="P29" s="72">
        <v>1076.24</v>
      </c>
      <c r="Q29" s="72">
        <v>1047.6099999999999</v>
      </c>
      <c r="R29" s="72">
        <v>1017.06</v>
      </c>
      <c r="S29" s="72">
        <v>973.61</v>
      </c>
      <c r="T29" s="72">
        <v>929.85</v>
      </c>
      <c r="U29" s="72">
        <v>951.5</v>
      </c>
      <c r="V29" s="72">
        <v>974</v>
      </c>
      <c r="W29" s="72">
        <v>913</v>
      </c>
      <c r="X29" s="72">
        <v>807.5</v>
      </c>
      <c r="Y29" s="72">
        <v>772.5</v>
      </c>
      <c r="Z29" s="73"/>
      <c r="AA29" s="74">
        <f>SUM(B29:Z29)</f>
        <v>21992.29</v>
      </c>
    </row>
    <row r="30" spans="1:27" ht="24.95" customHeight="1" x14ac:dyDescent="0.2">
      <c r="A30" s="75" t="s">
        <v>24</v>
      </c>
      <c r="B30" s="76">
        <v>5895.6</v>
      </c>
      <c r="C30" s="77">
        <v>5655.8530000000001</v>
      </c>
      <c r="D30" s="77">
        <v>5508.3980000000001</v>
      </c>
      <c r="E30" s="77">
        <v>5413.6530000000002</v>
      </c>
      <c r="F30" s="77">
        <v>5396.7079999999996</v>
      </c>
      <c r="G30" s="77">
        <v>5614.768</v>
      </c>
      <c r="H30" s="77">
        <v>6012.1909999999998</v>
      </c>
      <c r="I30" s="77">
        <v>6627.049</v>
      </c>
      <c r="J30" s="77">
        <v>7204.692</v>
      </c>
      <c r="K30" s="77">
        <v>7607.1980000000003</v>
      </c>
      <c r="L30" s="77">
        <v>7852.2449999999999</v>
      </c>
      <c r="M30" s="77">
        <v>8029.1279999999997</v>
      </c>
      <c r="N30" s="77">
        <v>8221.1640000000007</v>
      </c>
      <c r="O30" s="77">
        <v>8190.3919999999998</v>
      </c>
      <c r="P30" s="77">
        <v>8006.2460000000001</v>
      </c>
      <c r="Q30" s="77">
        <v>7773.36</v>
      </c>
      <c r="R30" s="77">
        <v>7839.77</v>
      </c>
      <c r="S30" s="77">
        <v>7759.1350000000002</v>
      </c>
      <c r="T30" s="77">
        <v>7735.4160000000002</v>
      </c>
      <c r="U30" s="77">
        <v>7657.05</v>
      </c>
      <c r="V30" s="77">
        <v>7584.9040000000005</v>
      </c>
      <c r="W30" s="77">
        <v>7260.0060000000003</v>
      </c>
      <c r="X30" s="77">
        <v>7021.1440000000002</v>
      </c>
      <c r="Y30" s="77">
        <v>6533.982</v>
      </c>
      <c r="Z30" s="78"/>
      <c r="AA30" s="79">
        <f>SUM(B30:Z30)</f>
        <v>168400.05199999997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6654.1</v>
      </c>
      <c r="C32" s="62">
        <f t="shared" ref="C32:Z32" si="4">IF(LEN(C$2)&gt;0,SUM(C29:C31),"")</f>
        <v>6392.8530000000001</v>
      </c>
      <c r="D32" s="62">
        <f t="shared" si="4"/>
        <v>6250.8980000000001</v>
      </c>
      <c r="E32" s="62">
        <f t="shared" si="4"/>
        <v>6146.1530000000002</v>
      </c>
      <c r="F32" s="62">
        <f t="shared" si="4"/>
        <v>6129.2079999999996</v>
      </c>
      <c r="G32" s="62">
        <f t="shared" si="4"/>
        <v>6341.768</v>
      </c>
      <c r="H32" s="62">
        <f t="shared" si="4"/>
        <v>6785.9009999999998</v>
      </c>
      <c r="I32" s="62">
        <f t="shared" si="4"/>
        <v>7492.3590000000004</v>
      </c>
      <c r="J32" s="62">
        <f t="shared" si="4"/>
        <v>8180.982</v>
      </c>
      <c r="K32" s="62">
        <f t="shared" si="4"/>
        <v>8662.2080000000005</v>
      </c>
      <c r="L32" s="62">
        <f t="shared" si="4"/>
        <v>8895.4449999999997</v>
      </c>
      <c r="M32" s="62">
        <f t="shared" si="4"/>
        <v>9145.4579999999987</v>
      </c>
      <c r="N32" s="62">
        <f t="shared" si="4"/>
        <v>9359.7839999999997</v>
      </c>
      <c r="O32" s="62">
        <f t="shared" si="4"/>
        <v>9321.3420000000006</v>
      </c>
      <c r="P32" s="62">
        <f t="shared" si="4"/>
        <v>9082.4860000000008</v>
      </c>
      <c r="Q32" s="62">
        <f t="shared" si="4"/>
        <v>8820.9699999999993</v>
      </c>
      <c r="R32" s="62">
        <f t="shared" si="4"/>
        <v>8856.83</v>
      </c>
      <c r="S32" s="62">
        <f t="shared" si="4"/>
        <v>8732.7450000000008</v>
      </c>
      <c r="T32" s="62">
        <f t="shared" si="4"/>
        <v>8665.2659999999996</v>
      </c>
      <c r="U32" s="62">
        <f t="shared" si="4"/>
        <v>8608.5499999999993</v>
      </c>
      <c r="V32" s="62">
        <f t="shared" si="4"/>
        <v>8558.9040000000005</v>
      </c>
      <c r="W32" s="62">
        <f t="shared" si="4"/>
        <v>8173.0060000000003</v>
      </c>
      <c r="X32" s="62">
        <f t="shared" si="4"/>
        <v>7828.6440000000002</v>
      </c>
      <c r="Y32" s="62">
        <f t="shared" si="4"/>
        <v>7306.482</v>
      </c>
      <c r="Z32" s="63" t="str">
        <f t="shared" si="4"/>
        <v/>
      </c>
      <c r="AA32" s="64">
        <f>SUM(AA29:AA31)</f>
        <v>190392.34199999998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196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213</v>
      </c>
      <c r="T35" s="95">
        <v>233</v>
      </c>
      <c r="U35" s="95">
        <v>200</v>
      </c>
      <c r="V35" s="95">
        <v>200</v>
      </c>
      <c r="W35" s="95">
        <v>200</v>
      </c>
      <c r="X35" s="95">
        <v>194</v>
      </c>
      <c r="Y35" s="95">
        <v>200</v>
      </c>
      <c r="Z35" s="96"/>
      <c r="AA35" s="74">
        <f t="shared" ref="AA35:AA40" si="5">SUM(B35:Z35)</f>
        <v>4836</v>
      </c>
    </row>
    <row r="36" spans="1:27" ht="24.95" customHeight="1" x14ac:dyDescent="0.2">
      <c r="A36" s="97" t="s">
        <v>42</v>
      </c>
      <c r="B36" s="98">
        <v>377</v>
      </c>
      <c r="C36" s="99">
        <v>365</v>
      </c>
      <c r="D36" s="99">
        <v>371</v>
      </c>
      <c r="E36" s="99">
        <v>367</v>
      </c>
      <c r="F36" s="99">
        <v>360</v>
      </c>
      <c r="G36" s="99">
        <v>335</v>
      </c>
      <c r="H36" s="99">
        <v>360</v>
      </c>
      <c r="I36" s="99">
        <v>370</v>
      </c>
      <c r="J36" s="99">
        <v>350</v>
      </c>
      <c r="K36" s="99">
        <v>350</v>
      </c>
      <c r="L36" s="99">
        <v>330</v>
      </c>
      <c r="M36" s="99">
        <v>330</v>
      </c>
      <c r="N36" s="99">
        <v>330</v>
      </c>
      <c r="O36" s="99">
        <v>300</v>
      </c>
      <c r="P36" s="99">
        <v>300</v>
      </c>
      <c r="Q36" s="99">
        <v>282</v>
      </c>
      <c r="R36" s="99">
        <v>319</v>
      </c>
      <c r="S36" s="99">
        <v>345</v>
      </c>
      <c r="T36" s="99">
        <v>335</v>
      </c>
      <c r="U36" s="99">
        <v>350</v>
      </c>
      <c r="V36" s="99">
        <v>350</v>
      </c>
      <c r="W36" s="99">
        <v>350</v>
      </c>
      <c r="X36" s="99">
        <v>350</v>
      </c>
      <c r="Y36" s="99">
        <v>340</v>
      </c>
      <c r="Z36" s="100"/>
      <c r="AA36" s="79">
        <f t="shared" si="5"/>
        <v>8216</v>
      </c>
    </row>
    <row r="37" spans="1:27" ht="24.95" customHeight="1" x14ac:dyDescent="0.2">
      <c r="A37" s="97" t="s">
        <v>43</v>
      </c>
      <c r="B37" s="98">
        <v>1011.2</v>
      </c>
      <c r="C37" s="99">
        <v>731.8</v>
      </c>
      <c r="D37" s="99">
        <v>255.2</v>
      </c>
      <c r="E37" s="99"/>
      <c r="F37" s="99">
        <v>237.6</v>
      </c>
      <c r="G37" s="99">
        <v>42.2</v>
      </c>
      <c r="H37" s="99">
        <v>196.7</v>
      </c>
      <c r="I37" s="99">
        <v>358.7</v>
      </c>
      <c r="J37" s="99">
        <v>731.6</v>
      </c>
      <c r="K37" s="99">
        <v>900</v>
      </c>
      <c r="L37" s="99">
        <v>900</v>
      </c>
      <c r="M37" s="99"/>
      <c r="N37" s="99"/>
      <c r="O37" s="99"/>
      <c r="P37" s="99"/>
      <c r="Q37" s="99">
        <v>362.8</v>
      </c>
      <c r="R37" s="99">
        <v>95.6</v>
      </c>
      <c r="S37" s="99"/>
      <c r="T37" s="99">
        <v>557.1</v>
      </c>
      <c r="U37" s="99">
        <v>1183.4000000000001</v>
      </c>
      <c r="V37" s="99">
        <v>1078.5999999999999</v>
      </c>
      <c r="W37" s="99">
        <v>919.6</v>
      </c>
      <c r="X37" s="99">
        <v>702.3</v>
      </c>
      <c r="Y37" s="99">
        <v>731.4</v>
      </c>
      <c r="Z37" s="100"/>
      <c r="AA37" s="79">
        <f t="shared" si="5"/>
        <v>10995.800000000001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6.2380000000000004</v>
      </c>
      <c r="J38" s="99">
        <v>172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1506.2380000000001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1588.2</v>
      </c>
      <c r="C40" s="88">
        <f t="shared" ref="C40:Z40" si="6">IF(LEN(C$2)&gt;0,SUM(C35:C39),"")</f>
        <v>1296.8</v>
      </c>
      <c r="D40" s="88">
        <f t="shared" si="6"/>
        <v>822.2</v>
      </c>
      <c r="E40" s="88">
        <f t="shared" si="6"/>
        <v>567</v>
      </c>
      <c r="F40" s="88">
        <f t="shared" si="6"/>
        <v>797.6</v>
      </c>
      <c r="G40" s="88">
        <f t="shared" si="6"/>
        <v>577.20000000000005</v>
      </c>
      <c r="H40" s="88">
        <f t="shared" si="6"/>
        <v>756.7</v>
      </c>
      <c r="I40" s="88">
        <f t="shared" si="6"/>
        <v>934.9380000000001</v>
      </c>
      <c r="J40" s="88">
        <f t="shared" si="6"/>
        <v>1453.6</v>
      </c>
      <c r="K40" s="88">
        <f t="shared" si="6"/>
        <v>1616</v>
      </c>
      <c r="L40" s="88">
        <f t="shared" si="6"/>
        <v>1596</v>
      </c>
      <c r="M40" s="88">
        <f t="shared" si="6"/>
        <v>696</v>
      </c>
      <c r="N40" s="88">
        <f t="shared" si="6"/>
        <v>696</v>
      </c>
      <c r="O40" s="88">
        <f t="shared" si="6"/>
        <v>666</v>
      </c>
      <c r="P40" s="88">
        <f t="shared" si="6"/>
        <v>666</v>
      </c>
      <c r="Q40" s="88">
        <f t="shared" si="6"/>
        <v>1010.8</v>
      </c>
      <c r="R40" s="88">
        <f t="shared" si="6"/>
        <v>780.6</v>
      </c>
      <c r="S40" s="88">
        <f t="shared" si="6"/>
        <v>558</v>
      </c>
      <c r="T40" s="88">
        <f t="shared" si="6"/>
        <v>1125.0999999999999</v>
      </c>
      <c r="U40" s="88">
        <f t="shared" si="6"/>
        <v>1733.4</v>
      </c>
      <c r="V40" s="88">
        <f t="shared" si="6"/>
        <v>1628.6</v>
      </c>
      <c r="W40" s="88">
        <f t="shared" si="6"/>
        <v>1469.6</v>
      </c>
      <c r="X40" s="88">
        <f t="shared" si="6"/>
        <v>1246.3</v>
      </c>
      <c r="Y40" s="88">
        <f t="shared" si="6"/>
        <v>1271.4000000000001</v>
      </c>
      <c r="Z40" s="89" t="str">
        <f t="shared" si="6"/>
        <v/>
      </c>
      <c r="AA40" s="90">
        <f t="shared" si="5"/>
        <v>25554.037999999997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1011.2</v>
      </c>
      <c r="C45" s="99">
        <v>731.8</v>
      </c>
      <c r="D45" s="99">
        <v>255.2</v>
      </c>
      <c r="E45" s="99"/>
      <c r="F45" s="99">
        <v>237.6</v>
      </c>
      <c r="G45" s="99">
        <v>42.2</v>
      </c>
      <c r="H45" s="99">
        <v>196.7</v>
      </c>
      <c r="I45" s="99">
        <v>358.7</v>
      </c>
      <c r="J45" s="99">
        <v>731.6</v>
      </c>
      <c r="K45" s="99">
        <v>900</v>
      </c>
      <c r="L45" s="99">
        <v>900</v>
      </c>
      <c r="M45" s="99"/>
      <c r="N45" s="99"/>
      <c r="O45" s="99"/>
      <c r="P45" s="99"/>
      <c r="Q45" s="99">
        <v>362.8</v>
      </c>
      <c r="R45" s="99">
        <v>95.6</v>
      </c>
      <c r="S45" s="99"/>
      <c r="T45" s="99">
        <v>557.1</v>
      </c>
      <c r="U45" s="99">
        <v>1183.4000000000001</v>
      </c>
      <c r="V45" s="99">
        <v>1078.5999999999999</v>
      </c>
      <c r="W45" s="99">
        <v>919.6</v>
      </c>
      <c r="X45" s="99">
        <v>702.3</v>
      </c>
      <c r="Y45" s="99">
        <v>731.4</v>
      </c>
      <c r="Z45" s="100"/>
      <c r="AA45" s="79">
        <f t="shared" si="7"/>
        <v>10995.800000000001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145</v>
      </c>
      <c r="F48" s="99">
        <v>142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230</v>
      </c>
      <c r="S48" s="99">
        <v>250</v>
      </c>
      <c r="T48" s="99">
        <v>250</v>
      </c>
      <c r="U48" s="99">
        <v>250</v>
      </c>
      <c r="V48" s="99">
        <v>250</v>
      </c>
      <c r="W48" s="99">
        <v>230</v>
      </c>
      <c r="X48" s="99">
        <v>200</v>
      </c>
      <c r="Y48" s="99">
        <v>167</v>
      </c>
      <c r="Z48" s="100"/>
      <c r="AA48" s="79">
        <f t="shared" si="7"/>
        <v>4514</v>
      </c>
    </row>
    <row r="49" spans="1:27" ht="30" customHeight="1" thickBot="1" x14ac:dyDescent="0.25">
      <c r="A49" s="86" t="s">
        <v>49</v>
      </c>
      <c r="B49" s="87">
        <f>IF(LEN(B$2)&gt;0,SUM(B43:B48),"")</f>
        <v>1161.2</v>
      </c>
      <c r="C49" s="88">
        <f t="shared" ref="C49:Z49" si="8">IF(LEN(C$2)&gt;0,SUM(C43:C48),"")</f>
        <v>881.8</v>
      </c>
      <c r="D49" s="88">
        <f t="shared" si="8"/>
        <v>405.2</v>
      </c>
      <c r="E49" s="88">
        <f t="shared" si="8"/>
        <v>145</v>
      </c>
      <c r="F49" s="88">
        <f t="shared" si="8"/>
        <v>379.6</v>
      </c>
      <c r="G49" s="88">
        <f t="shared" si="8"/>
        <v>192.2</v>
      </c>
      <c r="H49" s="88">
        <f t="shared" si="8"/>
        <v>346.7</v>
      </c>
      <c r="I49" s="88">
        <f t="shared" si="8"/>
        <v>508.7</v>
      </c>
      <c r="J49" s="88">
        <f t="shared" si="8"/>
        <v>881.6</v>
      </c>
      <c r="K49" s="88">
        <f t="shared" si="8"/>
        <v>1050</v>
      </c>
      <c r="L49" s="88">
        <f t="shared" si="8"/>
        <v>1100</v>
      </c>
      <c r="M49" s="88">
        <f t="shared" si="8"/>
        <v>200</v>
      </c>
      <c r="N49" s="88">
        <f t="shared" si="8"/>
        <v>200</v>
      </c>
      <c r="O49" s="88">
        <f t="shared" si="8"/>
        <v>200</v>
      </c>
      <c r="P49" s="88">
        <f t="shared" si="8"/>
        <v>200</v>
      </c>
      <c r="Q49" s="88">
        <f t="shared" si="8"/>
        <v>562.79999999999995</v>
      </c>
      <c r="R49" s="88">
        <f t="shared" si="8"/>
        <v>325.60000000000002</v>
      </c>
      <c r="S49" s="88">
        <f t="shared" si="8"/>
        <v>250</v>
      </c>
      <c r="T49" s="88">
        <f t="shared" si="8"/>
        <v>807.1</v>
      </c>
      <c r="U49" s="88">
        <f t="shared" si="8"/>
        <v>1433.4</v>
      </c>
      <c r="V49" s="88">
        <f t="shared" si="8"/>
        <v>1328.6</v>
      </c>
      <c r="W49" s="88">
        <f t="shared" si="8"/>
        <v>1149.5999999999999</v>
      </c>
      <c r="X49" s="88">
        <f t="shared" si="8"/>
        <v>902.3</v>
      </c>
      <c r="Y49" s="88">
        <f t="shared" si="8"/>
        <v>898.4</v>
      </c>
      <c r="Z49" s="89" t="str">
        <f t="shared" si="8"/>
        <v/>
      </c>
      <c r="AA49" s="90">
        <f t="shared" si="7"/>
        <v>15509.8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7665.2999999999984</v>
      </c>
      <c r="C52" s="88">
        <f t="shared" ref="C52:Z52" si="10">IF(LEN(C$2)&gt;0,SUM(C10:C15)+C26+C40,"")</f>
        <v>7124.6530000000002</v>
      </c>
      <c r="D52" s="88">
        <f t="shared" si="10"/>
        <v>6506.0980000000009</v>
      </c>
      <c r="E52" s="88">
        <f t="shared" si="10"/>
        <v>6146.1530000000002</v>
      </c>
      <c r="F52" s="88">
        <f t="shared" si="10"/>
        <v>6366.808</v>
      </c>
      <c r="G52" s="88">
        <f t="shared" si="10"/>
        <v>6383.9679999999998</v>
      </c>
      <c r="H52" s="88">
        <f t="shared" si="10"/>
        <v>6982.6009999999987</v>
      </c>
      <c r="I52" s="88">
        <f t="shared" si="10"/>
        <v>7851.0590000000002</v>
      </c>
      <c r="J52" s="88">
        <f t="shared" si="10"/>
        <v>8912.5820000000003</v>
      </c>
      <c r="K52" s="88">
        <f t="shared" si="10"/>
        <v>9562.2080000000005</v>
      </c>
      <c r="L52" s="88">
        <f t="shared" si="10"/>
        <v>9795.4450000000015</v>
      </c>
      <c r="M52" s="88">
        <f t="shared" si="10"/>
        <v>9145.4580000000005</v>
      </c>
      <c r="N52" s="88">
        <f t="shared" si="10"/>
        <v>9359.7839999999997</v>
      </c>
      <c r="O52" s="88">
        <f t="shared" si="10"/>
        <v>9321.3420000000006</v>
      </c>
      <c r="P52" s="88">
        <f t="shared" si="10"/>
        <v>9082.4860000000008</v>
      </c>
      <c r="Q52" s="88">
        <f t="shared" si="10"/>
        <v>9183.77</v>
      </c>
      <c r="R52" s="88">
        <f t="shared" si="10"/>
        <v>8952.43</v>
      </c>
      <c r="S52" s="88">
        <f t="shared" si="10"/>
        <v>8732.744999999999</v>
      </c>
      <c r="T52" s="88">
        <f t="shared" si="10"/>
        <v>9222.366</v>
      </c>
      <c r="U52" s="88">
        <f t="shared" si="10"/>
        <v>9791.9499999999989</v>
      </c>
      <c r="V52" s="88">
        <f t="shared" si="10"/>
        <v>9637.5040000000008</v>
      </c>
      <c r="W52" s="88">
        <f t="shared" si="10"/>
        <v>9092.6059999999998</v>
      </c>
      <c r="X52" s="88">
        <f t="shared" si="10"/>
        <v>8530.9439999999995</v>
      </c>
      <c r="Y52" s="88">
        <f t="shared" si="10"/>
        <v>8037.8819999999996</v>
      </c>
      <c r="Z52" s="89" t="str">
        <f t="shared" si="10"/>
        <v/>
      </c>
      <c r="AA52" s="104">
        <f>SUM(B52:Z52)</f>
        <v>201388.14200000002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1011.2</v>
      </c>
      <c r="C4" s="18">
        <v>731.8</v>
      </c>
      <c r="D4" s="18">
        <v>255.2</v>
      </c>
      <c r="E4" s="18">
        <v>-15.9</v>
      </c>
      <c r="F4" s="18">
        <v>237.6</v>
      </c>
      <c r="G4" s="18">
        <v>42.2</v>
      </c>
      <c r="H4" s="18">
        <v>196.7</v>
      </c>
      <c r="I4" s="18">
        <v>358.7</v>
      </c>
      <c r="J4" s="18">
        <v>731.6</v>
      </c>
      <c r="K4" s="18">
        <v>900</v>
      </c>
      <c r="L4" s="18">
        <v>900</v>
      </c>
      <c r="M4" s="18">
        <v>-690.1</v>
      </c>
      <c r="N4" s="18">
        <v>-534.5</v>
      </c>
      <c r="O4" s="18">
        <v>-476.6</v>
      </c>
      <c r="P4" s="18">
        <v>-334.8</v>
      </c>
      <c r="Q4" s="18">
        <v>362.8</v>
      </c>
      <c r="R4" s="18">
        <v>95.6</v>
      </c>
      <c r="S4" s="18">
        <v>-203.6</v>
      </c>
      <c r="T4" s="18">
        <v>557.1</v>
      </c>
      <c r="U4" s="18">
        <v>1183.4000000000001</v>
      </c>
      <c r="V4" s="18">
        <v>1078.5999999999999</v>
      </c>
      <c r="W4" s="18">
        <v>919.6</v>
      </c>
      <c r="X4" s="18">
        <v>702.3</v>
      </c>
      <c r="Y4" s="18">
        <v>731.4</v>
      </c>
      <c r="Z4" s="19"/>
      <c r="AA4" s="111">
        <f>SUM(B4:Z4)</f>
        <v>8740.3000000000011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97.45</v>
      </c>
      <c r="C7" s="117">
        <v>94.97</v>
      </c>
      <c r="D7" s="117">
        <v>88.1</v>
      </c>
      <c r="E7" s="117">
        <v>80.67</v>
      </c>
      <c r="F7" s="117">
        <v>84.32</v>
      </c>
      <c r="G7" s="117">
        <v>71.97</v>
      </c>
      <c r="H7" s="117">
        <v>78.849999999999994</v>
      </c>
      <c r="I7" s="117">
        <v>59.43</v>
      </c>
      <c r="J7" s="117">
        <v>15.08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0.01</v>
      </c>
      <c r="R7" s="117">
        <v>38.72</v>
      </c>
      <c r="S7" s="117">
        <v>85.19</v>
      </c>
      <c r="T7" s="117">
        <v>121.03</v>
      </c>
      <c r="U7" s="117">
        <v>164.68</v>
      </c>
      <c r="V7" s="117">
        <v>172.23</v>
      </c>
      <c r="W7" s="117">
        <v>131</v>
      </c>
      <c r="X7" s="117">
        <v>110</v>
      </c>
      <c r="Y7" s="117">
        <v>101.28</v>
      </c>
      <c r="Z7" s="118"/>
      <c r="AA7" s="119">
        <f>IF(SUM(B7:Z7)&lt;&gt;0,AVERAGEIF(B7:Z7,"&lt;&gt;"""),"")</f>
        <v>66.457499999999996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15.9</v>
      </c>
      <c r="F13" s="129"/>
      <c r="G13" s="129"/>
      <c r="H13" s="129"/>
      <c r="I13" s="129"/>
      <c r="J13" s="129"/>
      <c r="K13" s="129"/>
      <c r="L13" s="129"/>
      <c r="M13" s="129">
        <v>690.1</v>
      </c>
      <c r="N13" s="129">
        <v>534.5</v>
      </c>
      <c r="O13" s="129">
        <v>476.6</v>
      </c>
      <c r="P13" s="129">
        <v>334.8</v>
      </c>
      <c r="Q13" s="129"/>
      <c r="R13" s="129"/>
      <c r="S13" s="129">
        <v>203.6</v>
      </c>
      <c r="T13" s="129"/>
      <c r="U13" s="129"/>
      <c r="V13" s="129"/>
      <c r="W13" s="129"/>
      <c r="X13" s="129"/>
      <c r="Y13" s="130"/>
      <c r="Z13" s="131"/>
      <c r="AA13" s="132">
        <f t="shared" si="0"/>
        <v>2255.5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15.9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690.1</v>
      </c>
      <c r="N16" s="135">
        <f t="shared" si="1"/>
        <v>534.5</v>
      </c>
      <c r="O16" s="135">
        <f t="shared" si="1"/>
        <v>476.6</v>
      </c>
      <c r="P16" s="135">
        <f t="shared" si="1"/>
        <v>334.8</v>
      </c>
      <c r="Q16" s="135">
        <f t="shared" si="1"/>
        <v>0</v>
      </c>
      <c r="R16" s="135">
        <f t="shared" si="1"/>
        <v>0</v>
      </c>
      <c r="S16" s="135">
        <f t="shared" si="1"/>
        <v>203.6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2255.5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1011.2</v>
      </c>
      <c r="C21" s="129">
        <v>731.8</v>
      </c>
      <c r="D21" s="129">
        <v>255.2</v>
      </c>
      <c r="E21" s="129"/>
      <c r="F21" s="129">
        <v>237.6</v>
      </c>
      <c r="G21" s="129">
        <v>42.2</v>
      </c>
      <c r="H21" s="129">
        <v>196.7</v>
      </c>
      <c r="I21" s="129">
        <v>358.7</v>
      </c>
      <c r="J21" s="129">
        <v>731.6</v>
      </c>
      <c r="K21" s="129">
        <v>900</v>
      </c>
      <c r="L21" s="129">
        <v>900</v>
      </c>
      <c r="M21" s="129"/>
      <c r="N21" s="129"/>
      <c r="O21" s="129"/>
      <c r="P21" s="129"/>
      <c r="Q21" s="129">
        <v>362.8</v>
      </c>
      <c r="R21" s="129">
        <v>95.6</v>
      </c>
      <c r="S21" s="129"/>
      <c r="T21" s="129">
        <v>557.1</v>
      </c>
      <c r="U21" s="129">
        <v>1183.4000000000001</v>
      </c>
      <c r="V21" s="129">
        <v>1078.5999999999999</v>
      </c>
      <c r="W21" s="129">
        <v>919.6</v>
      </c>
      <c r="X21" s="129">
        <v>702.3</v>
      </c>
      <c r="Y21" s="130">
        <v>731.4</v>
      </c>
      <c r="Z21" s="131"/>
      <c r="AA21" s="132">
        <f t="shared" si="2"/>
        <v>10995.800000000001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1011.2</v>
      </c>
      <c r="C24" s="135">
        <f t="shared" si="3"/>
        <v>731.8</v>
      </c>
      <c r="D24" s="135">
        <f t="shared" si="3"/>
        <v>255.2</v>
      </c>
      <c r="E24" s="135">
        <f t="shared" si="3"/>
        <v>0</v>
      </c>
      <c r="F24" s="135">
        <f t="shared" si="3"/>
        <v>237.6</v>
      </c>
      <c r="G24" s="135">
        <f t="shared" si="3"/>
        <v>42.2</v>
      </c>
      <c r="H24" s="135">
        <f t="shared" si="3"/>
        <v>196.7</v>
      </c>
      <c r="I24" s="135">
        <f t="shared" si="3"/>
        <v>358.7</v>
      </c>
      <c r="J24" s="135">
        <f t="shared" si="3"/>
        <v>731.6</v>
      </c>
      <c r="K24" s="135">
        <f t="shared" si="3"/>
        <v>900</v>
      </c>
      <c r="L24" s="135">
        <f t="shared" si="3"/>
        <v>900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362.8</v>
      </c>
      <c r="R24" s="135">
        <f t="shared" si="3"/>
        <v>95.6</v>
      </c>
      <c r="S24" s="135">
        <f t="shared" si="3"/>
        <v>0</v>
      </c>
      <c r="T24" s="135">
        <f t="shared" si="3"/>
        <v>557.1</v>
      </c>
      <c r="U24" s="135">
        <f t="shared" si="3"/>
        <v>1183.4000000000001</v>
      </c>
      <c r="V24" s="135">
        <f t="shared" si="3"/>
        <v>1078.5999999999999</v>
      </c>
      <c r="W24" s="135">
        <f t="shared" si="3"/>
        <v>919.6</v>
      </c>
      <c r="X24" s="135">
        <f t="shared" si="3"/>
        <v>702.3</v>
      </c>
      <c r="Y24" s="135">
        <f t="shared" si="3"/>
        <v>731.4</v>
      </c>
      <c r="Z24" s="136" t="str">
        <f t="shared" si="3"/>
        <v/>
      </c>
      <c r="AA24" s="90">
        <f t="shared" si="2"/>
        <v>10995.800000000001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2025-08-06T11:11:08Z</dcterms:created>
  <dcterms:modified xsi:type="dcterms:W3CDTF">2025-08-06T11:11:10Z</dcterms:modified>
</cp:coreProperties>
</file>