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<sst xmlns="http://schemas.openxmlformats.org/spreadsheetml/2006/main" count="119" uniqueCount="54">
  <si>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25/06/2025 14:07:46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</si>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</sst>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DDA-4404-99B3-C19B29F62AE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DDA-4404-99B3-C19B29F62AE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4DDA-4404-99B3-C19B29F62AE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4DDA-4404-99B3-C19B29F62AE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DDA-4404-99B3-C19B29F62AE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DDA-4404-99B3-C19B29F62AE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DDA-4404-99B3-C19B29F62AE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302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302</c:v>
                </c:pt>
                <c:pt idx="17">
                  <c:v>302</c:v>
                </c:pt>
                <c:pt idx="18">
                  <c:v>302</c:v>
                </c:pt>
                <c:pt idx="19">
                  <c:v>302</c:v>
                </c:pt>
                <c:pt idx="20">
                  <c:v>302</c:v>
                </c:pt>
                <c:pt idx="21">
                  <c:v>302</c:v>
                </c:pt>
                <c:pt idx="22">
                  <c:v>302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DDA-4404-99B3-C19B29F62AE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128</c:v>
                </c:pt>
                <c:pt idx="1">
                  <c:v>116</c:v>
                </c:pt>
                <c:pt idx="2">
                  <c:v>116</c:v>
                </c:pt>
                <c:pt idx="3">
                  <c:v>116</c:v>
                </c:pt>
                <c:pt idx="4">
                  <c:v>116</c:v>
                </c:pt>
                <c:pt idx="5">
                  <c:v>116</c:v>
                </c:pt>
                <c:pt idx="6">
                  <c:v>136</c:v>
                </c:pt>
                <c:pt idx="7">
                  <c:v>182</c:v>
                </c:pt>
                <c:pt idx="8">
                  <c:v>205</c:v>
                </c:pt>
                <c:pt idx="9">
                  <c:v>128</c:v>
                </c:pt>
                <c:pt idx="10">
                  <c:v>252</c:v>
                </c:pt>
                <c:pt idx="11">
                  <c:v>259</c:v>
                </c:pt>
                <c:pt idx="12">
                  <c:v>269</c:v>
                </c:pt>
                <c:pt idx="13">
                  <c:v>210</c:v>
                </c:pt>
                <c:pt idx="14">
                  <c:v>188</c:v>
                </c:pt>
                <c:pt idx="15">
                  <c:v>190</c:v>
                </c:pt>
                <c:pt idx="16">
                  <c:v>219</c:v>
                </c:pt>
                <c:pt idx="17">
                  <c:v>255</c:v>
                </c:pt>
                <c:pt idx="18">
                  <c:v>274</c:v>
                </c:pt>
                <c:pt idx="19">
                  <c:v>270</c:v>
                </c:pt>
                <c:pt idx="20">
                  <c:v>259</c:v>
                </c:pt>
                <c:pt idx="21">
                  <c:v>217</c:v>
                </c:pt>
                <c:pt idx="22">
                  <c:v>174</c:v>
                </c:pt>
                <c:pt idx="23">
                  <c:v>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DDA-4404-99B3-C19B29F62AE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4862.2839999999997</c:v>
                </c:pt>
                <c:pt idx="1">
                  <c:v>4138.4179999999997</c:v>
                </c:pt>
                <c:pt idx="2">
                  <c:v>3948.9490000000001</c:v>
                </c:pt>
                <c:pt idx="3">
                  <c:v>3936.8519999999999</c:v>
                </c:pt>
                <c:pt idx="4">
                  <c:v>3940.6610000000001</c:v>
                </c:pt>
                <c:pt idx="5">
                  <c:v>4191.4870000000001</c:v>
                </c:pt>
                <c:pt idx="6">
                  <c:v>4290.2640000000001</c:v>
                </c:pt>
                <c:pt idx="7">
                  <c:v>4184.09</c:v>
                </c:pt>
                <c:pt idx="8">
                  <c:v>3525.7350000000001</c:v>
                </c:pt>
                <c:pt idx="9">
                  <c:v>2270.9</c:v>
                </c:pt>
                <c:pt idx="10">
                  <c:v>1937.9</c:v>
                </c:pt>
                <c:pt idx="11">
                  <c:v>1937.9</c:v>
                </c:pt>
                <c:pt idx="12">
                  <c:v>1937.9</c:v>
                </c:pt>
                <c:pt idx="13">
                  <c:v>1937.9</c:v>
                </c:pt>
                <c:pt idx="14">
                  <c:v>1937.9</c:v>
                </c:pt>
                <c:pt idx="15">
                  <c:v>3185.7660000000001</c:v>
                </c:pt>
                <c:pt idx="16">
                  <c:v>4073.6279999999997</c:v>
                </c:pt>
                <c:pt idx="17">
                  <c:v>4750.5470000000005</c:v>
                </c:pt>
                <c:pt idx="18">
                  <c:v>5103.8819999999996</c:v>
                </c:pt>
                <c:pt idx="19">
                  <c:v>5161.37</c:v>
                </c:pt>
                <c:pt idx="20">
                  <c:v>5175.4520000000002</c:v>
                </c:pt>
                <c:pt idx="21">
                  <c:v>5205.4799999999996</c:v>
                </c:pt>
                <c:pt idx="22">
                  <c:v>5223.8739999999998</c:v>
                </c:pt>
                <c:pt idx="23">
                  <c:v>5209.2260000000006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DDA-4404-99B3-C19B29F62AE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419.8</c:v>
                </c:pt>
                <c:pt idx="1">
                  <c:v>766.6</c:v>
                </c:pt>
                <c:pt idx="2">
                  <c:v>855.3</c:v>
                </c:pt>
                <c:pt idx="3">
                  <c:v>757.9</c:v>
                </c:pt>
                <c:pt idx="4">
                  <c:v>683.9</c:v>
                </c:pt>
                <c:pt idx="5">
                  <c:v>398</c:v>
                </c:pt>
                <c:pt idx="6">
                  <c:v>239.4</c:v>
                </c:pt>
                <c:pt idx="7">
                  <c:v>114</c:v>
                </c:pt>
                <c:pt idx="8">
                  <c:v>181</c:v>
                </c:pt>
                <c:pt idx="9">
                  <c:v>185</c:v>
                </c:pt>
                <c:pt idx="10">
                  <c:v>211</c:v>
                </c:pt>
                <c:pt idx="11">
                  <c:v>295</c:v>
                </c:pt>
                <c:pt idx="12">
                  <c:v>384</c:v>
                </c:pt>
                <c:pt idx="13">
                  <c:v>315</c:v>
                </c:pt>
                <c:pt idx="14">
                  <c:v>299.3</c:v>
                </c:pt>
                <c:pt idx="15">
                  <c:v>307</c:v>
                </c:pt>
                <c:pt idx="16">
                  <c:v>265</c:v>
                </c:pt>
                <c:pt idx="17">
                  <c:v>695</c:v>
                </c:pt>
                <c:pt idx="18">
                  <c:v>694</c:v>
                </c:pt>
                <c:pt idx="19">
                  <c:v>732</c:v>
                </c:pt>
                <c:pt idx="20">
                  <c:v>405</c:v>
                </c:pt>
                <c:pt idx="21">
                  <c:v>301.2</c:v>
                </c:pt>
                <c:pt idx="22">
                  <c:v>486.8</c:v>
                </c:pt>
                <c:pt idx="23">
                  <c:v>776.9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DDA-4404-99B3-C19B29F62AE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1359.346</c:v>
                </c:pt>
                <c:pt idx="1">
                  <c:v>1404.2949999999998</c:v>
                </c:pt>
                <c:pt idx="2">
                  <c:v>1460.8419999999999</c:v>
                </c:pt>
                <c:pt idx="3">
                  <c:v>1520.461</c:v>
                </c:pt>
                <c:pt idx="4">
                  <c:v>1560.4229999999998</c:v>
                </c:pt>
                <c:pt idx="5">
                  <c:v>1718.0340000000003</c:v>
                </c:pt>
                <c:pt idx="6">
                  <c:v>2355.1079999999997</c:v>
                </c:pt>
                <c:pt idx="7">
                  <c:v>3803.7439999999992</c:v>
                </c:pt>
                <c:pt idx="8">
                  <c:v>5421.2310000000007</c:v>
                </c:pt>
                <c:pt idx="9">
                  <c:v>6675.2179999999998</c:v>
                </c:pt>
                <c:pt idx="10">
                  <c:v>7484.72</c:v>
                </c:pt>
                <c:pt idx="11">
                  <c:v>7876.6610000000001</c:v>
                </c:pt>
                <c:pt idx="12">
                  <c:v>8107.6490000000013</c:v>
                </c:pt>
                <c:pt idx="13">
                  <c:v>8031.9560000000001</c:v>
                </c:pt>
                <c:pt idx="14">
                  <c:v>7616.8190000000022</c:v>
                </c:pt>
                <c:pt idx="15">
                  <c:v>7011.4219999999996</c:v>
                </c:pt>
                <c:pt idx="16">
                  <c:v>5708.6850000000004</c:v>
                </c:pt>
                <c:pt idx="17">
                  <c:v>4189.6350000000002</c:v>
                </c:pt>
                <c:pt idx="18">
                  <c:v>2809.44</c:v>
                </c:pt>
                <c:pt idx="19">
                  <c:v>2022.7159999999999</c:v>
                </c:pt>
                <c:pt idx="20">
                  <c:v>1731.2489999999998</c:v>
                </c:pt>
                <c:pt idx="21">
                  <c:v>1641.0130000000001</c:v>
                </c:pt>
                <c:pt idx="22">
                  <c:v>1580.078</c:v>
                </c:pt>
                <c:pt idx="23">
                  <c:v>1532.7510000000004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DDA-4404-99B3-C19B29F62AE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119</c:v>
                </c:pt>
                <c:pt idx="1">
                  <c:v>120</c:v>
                </c:pt>
                <c:pt idx="2">
                  <c:v>122</c:v>
                </c:pt>
                <c:pt idx="3">
                  <c:v>125</c:v>
                </c:pt>
                <c:pt idx="4">
                  <c:v>129</c:v>
                </c:pt>
                <c:pt idx="5">
                  <c:v>132</c:v>
                </c:pt>
                <c:pt idx="6">
                  <c:v>139</c:v>
                </c:pt>
                <c:pt idx="7">
                  <c:v>150</c:v>
                </c:pt>
                <c:pt idx="8">
                  <c:v>163</c:v>
                </c:pt>
                <c:pt idx="9">
                  <c:v>178</c:v>
                </c:pt>
                <c:pt idx="10">
                  <c:v>190</c:v>
                </c:pt>
                <c:pt idx="11">
                  <c:v>194</c:v>
                </c:pt>
                <c:pt idx="12">
                  <c:v>192</c:v>
                </c:pt>
                <c:pt idx="13">
                  <c:v>188</c:v>
                </c:pt>
                <c:pt idx="14">
                  <c:v>184</c:v>
                </c:pt>
                <c:pt idx="15">
                  <c:v>175</c:v>
                </c:pt>
                <c:pt idx="16">
                  <c:v>162</c:v>
                </c:pt>
                <c:pt idx="17">
                  <c:v>147</c:v>
                </c:pt>
                <c:pt idx="18">
                  <c:v>133</c:v>
                </c:pt>
                <c:pt idx="19">
                  <c:v>127</c:v>
                </c:pt>
                <c:pt idx="20">
                  <c:v>127</c:v>
                </c:pt>
                <c:pt idx="21">
                  <c:v>127</c:v>
                </c:pt>
                <c:pt idx="22">
                  <c:v>125</c:v>
                </c:pt>
                <c:pt idx="23">
                  <c:v>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DDA-4404-99B3-C19B29F62AE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283</c:v>
                </c:pt>
                <c:pt idx="1">
                  <c:v>238</c:v>
                </c:pt>
                <c:pt idx="2">
                  <c:v>51</c:v>
                </c:pt>
                <c:pt idx="3">
                  <c:v>51</c:v>
                </c:pt>
                <c:pt idx="4">
                  <c:v>51</c:v>
                </c:pt>
                <c:pt idx="5">
                  <c:v>135</c:v>
                </c:pt>
                <c:pt idx="6">
                  <c:v>180</c:v>
                </c:pt>
                <c:pt idx="7">
                  <c:v>271</c:v>
                </c:pt>
                <c:pt idx="8">
                  <c:v>228</c:v>
                </c:pt>
                <c:pt idx="9">
                  <c:v>227</c:v>
                </c:pt>
                <c:pt idx="10">
                  <c:v>137</c:v>
                </c:pt>
                <c:pt idx="11">
                  <c:v>111</c:v>
                </c:pt>
                <c:pt idx="12">
                  <c:v>31</c:v>
                </c:pt>
                <c:pt idx="13">
                  <c:v>25</c:v>
                </c:pt>
                <c:pt idx="14">
                  <c:v>25</c:v>
                </c:pt>
                <c:pt idx="15">
                  <c:v>25</c:v>
                </c:pt>
                <c:pt idx="16">
                  <c:v>25</c:v>
                </c:pt>
                <c:pt idx="17">
                  <c:v>165</c:v>
                </c:pt>
                <c:pt idx="18">
                  <c:v>857</c:v>
                </c:pt>
                <c:pt idx="19">
                  <c:v>1626.3220000000001</c:v>
                </c:pt>
                <c:pt idx="20">
                  <c:v>1520</c:v>
                </c:pt>
                <c:pt idx="21">
                  <c:v>1464</c:v>
                </c:pt>
                <c:pt idx="22">
                  <c:v>785</c:v>
                </c:pt>
                <c:pt idx="23">
                  <c:v>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DDA-4404-99B3-C19B29F62A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119.95</c:v>
                </c:pt>
                <c:pt idx="1">
                  <c:v>108.86</c:v>
                </c:pt>
                <c:pt idx="2">
                  <c:v>104.4</c:v>
                </c:pt>
                <c:pt idx="3">
                  <c:v>102.19</c:v>
                </c:pt>
                <c:pt idx="4">
                  <c:v>102.21</c:v>
                </c:pt>
                <c:pt idx="5">
                  <c:v>108.86</c:v>
                </c:pt>
                <c:pt idx="6">
                  <c:v>119.28</c:v>
                </c:pt>
                <c:pt idx="7">
                  <c:v>120.99</c:v>
                </c:pt>
                <c:pt idx="8">
                  <c:v>100.33</c:v>
                </c:pt>
                <c:pt idx="9">
                  <c:v>55.99</c:v>
                </c:pt>
                <c:pt idx="10">
                  <c:v>37.700000000000003</c:v>
                </c:pt>
                <c:pt idx="11">
                  <c:v>38.57</c:v>
                </c:pt>
                <c:pt idx="12">
                  <c:v>70.650000000000006</c:v>
                </c:pt>
                <c:pt idx="13">
                  <c:v>66.55</c:v>
                </c:pt>
                <c:pt idx="14">
                  <c:v>65.8</c:v>
                </c:pt>
                <c:pt idx="15">
                  <c:v>87.44</c:v>
                </c:pt>
                <c:pt idx="16">
                  <c:v>101.7</c:v>
                </c:pt>
                <c:pt idx="17">
                  <c:v>117.45</c:v>
                </c:pt>
                <c:pt idx="18">
                  <c:v>153.29</c:v>
                </c:pt>
                <c:pt idx="19">
                  <c:v>226.53</c:v>
                </c:pt>
                <c:pt idx="20">
                  <c:v>237.36</c:v>
                </c:pt>
                <c:pt idx="21">
                  <c:v>188.37</c:v>
                </c:pt>
                <c:pt idx="22">
                  <c:v>150.72</c:v>
                </c:pt>
                <c:pt idx="23">
                  <c:v>131.31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DDA-4404-99B3-C19B29F62A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149.5</c:v>
                </c:pt>
                <c:pt idx="1">
                  <c:v>142</c:v>
                </c:pt>
                <c:pt idx="2">
                  <c:v>138</c:v>
                </c:pt>
                <c:pt idx="3">
                  <c:v>134</c:v>
                </c:pt>
                <c:pt idx="4">
                  <c:v>134</c:v>
                </c:pt>
                <c:pt idx="5">
                  <c:v>135</c:v>
                </c:pt>
                <c:pt idx="6">
                  <c:v>141</c:v>
                </c:pt>
                <c:pt idx="7">
                  <c:v>137</c:v>
                </c:pt>
                <c:pt idx="8">
                  <c:v>126</c:v>
                </c:pt>
                <c:pt idx="9">
                  <c:v>115</c:v>
                </c:pt>
                <c:pt idx="10">
                  <c:v>109</c:v>
                </c:pt>
                <c:pt idx="11">
                  <c:v>108</c:v>
                </c:pt>
                <c:pt idx="12">
                  <c:v>111</c:v>
                </c:pt>
                <c:pt idx="13">
                  <c:v>112.5</c:v>
                </c:pt>
                <c:pt idx="14">
                  <c:v>116.5</c:v>
                </c:pt>
                <c:pt idx="15">
                  <c:v>127</c:v>
                </c:pt>
                <c:pt idx="16">
                  <c:v>147</c:v>
                </c:pt>
                <c:pt idx="17">
                  <c:v>172.5</c:v>
                </c:pt>
                <c:pt idx="18">
                  <c:v>195.5</c:v>
                </c:pt>
                <c:pt idx="19">
                  <c:v>201.5</c:v>
                </c:pt>
                <c:pt idx="20">
                  <c:v>202</c:v>
                </c:pt>
                <c:pt idx="21">
                  <c:v>195</c:v>
                </c:pt>
                <c:pt idx="22">
                  <c:v>186</c:v>
                </c:pt>
                <c:pt idx="23">
                  <c:v>176.5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EF-4609-BC93-E2886A35F20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808.30700000000002</c:v>
                </c:pt>
                <c:pt idx="1">
                  <c:v>805.3420000000001</c:v>
                </c:pt>
                <c:pt idx="2">
                  <c:v>795.23599999999999</c:v>
                </c:pt>
                <c:pt idx="3">
                  <c:v>844.00700000000006</c:v>
                </c:pt>
                <c:pt idx="4">
                  <c:v>843.64299999999992</c:v>
                </c:pt>
                <c:pt idx="5">
                  <c:v>856.76200000000006</c:v>
                </c:pt>
                <c:pt idx="6">
                  <c:v>768.29399999999998</c:v>
                </c:pt>
                <c:pt idx="7">
                  <c:v>834.24900000000002</c:v>
                </c:pt>
                <c:pt idx="8">
                  <c:v>810.03800000000001</c:v>
                </c:pt>
                <c:pt idx="9">
                  <c:v>837.73400000000004</c:v>
                </c:pt>
                <c:pt idx="10">
                  <c:v>861.20500000000004</c:v>
                </c:pt>
                <c:pt idx="11">
                  <c:v>876.04399999999987</c:v>
                </c:pt>
                <c:pt idx="12">
                  <c:v>880.60599999999999</c:v>
                </c:pt>
                <c:pt idx="13">
                  <c:v>883.63499999999988</c:v>
                </c:pt>
                <c:pt idx="14">
                  <c:v>885.07500000000005</c:v>
                </c:pt>
                <c:pt idx="15">
                  <c:v>891.76499999999999</c:v>
                </c:pt>
                <c:pt idx="16">
                  <c:v>838.26199999999994</c:v>
                </c:pt>
                <c:pt idx="17">
                  <c:v>760.31</c:v>
                </c:pt>
                <c:pt idx="18">
                  <c:v>740.11</c:v>
                </c:pt>
                <c:pt idx="19">
                  <c:v>678.23</c:v>
                </c:pt>
                <c:pt idx="20">
                  <c:v>679.68600000000004</c:v>
                </c:pt>
                <c:pt idx="21">
                  <c:v>689.78899999999999</c:v>
                </c:pt>
                <c:pt idx="22">
                  <c:v>690.77599999999995</c:v>
                </c:pt>
                <c:pt idx="23">
                  <c:v>801.2700000000001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EF-4609-BC93-E2886A35F20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1495.72</c:v>
                </c:pt>
                <c:pt idx="1">
                  <c:v>1455.3689999999999</c:v>
                </c:pt>
                <c:pt idx="2">
                  <c:v>1420.848</c:v>
                </c:pt>
                <c:pt idx="3">
                  <c:v>1421.6240000000003</c:v>
                </c:pt>
                <c:pt idx="4">
                  <c:v>1448.537</c:v>
                </c:pt>
                <c:pt idx="5">
                  <c:v>1558.509</c:v>
                </c:pt>
                <c:pt idx="6">
                  <c:v>1793.7370000000001</c:v>
                </c:pt>
                <c:pt idx="7">
                  <c:v>1979.3740000000003</c:v>
                </c:pt>
                <c:pt idx="8">
                  <c:v>2048.1379999999999</c:v>
                </c:pt>
                <c:pt idx="9">
                  <c:v>2061.9919999999997</c:v>
                </c:pt>
                <c:pt idx="10">
                  <c:v>2063.0690000000004</c:v>
                </c:pt>
                <c:pt idx="11">
                  <c:v>2077.9699999999998</c:v>
                </c:pt>
                <c:pt idx="12">
                  <c:v>2081.0609999999997</c:v>
                </c:pt>
                <c:pt idx="13">
                  <c:v>2067.1210000000001</c:v>
                </c:pt>
                <c:pt idx="14">
                  <c:v>2025.7700000000002</c:v>
                </c:pt>
                <c:pt idx="15">
                  <c:v>1999.7269999999999</c:v>
                </c:pt>
                <c:pt idx="16">
                  <c:v>2029.0370000000003</c:v>
                </c:pt>
                <c:pt idx="17">
                  <c:v>2005.6830000000002</c:v>
                </c:pt>
                <c:pt idx="18">
                  <c:v>1971.6460000000002</c:v>
                </c:pt>
                <c:pt idx="19">
                  <c:v>1944.2350000000001</c:v>
                </c:pt>
                <c:pt idx="20">
                  <c:v>1859.6450000000002</c:v>
                </c:pt>
                <c:pt idx="21">
                  <c:v>1701.538</c:v>
                </c:pt>
                <c:pt idx="22">
                  <c:v>1623.8049999999998</c:v>
                </c:pt>
                <c:pt idx="23">
                  <c:v>1574.5029999999999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EF-4609-BC93-E2886A35F20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3807.8709999999996</c:v>
                </c:pt>
                <c:pt idx="1">
                  <c:v>3540.5529999999999</c:v>
                </c:pt>
                <c:pt idx="2">
                  <c:v>3352.9649999999997</c:v>
                </c:pt>
                <c:pt idx="3">
                  <c:v>3236.6169999999997</c:v>
                </c:pt>
                <c:pt idx="4">
                  <c:v>3196.7930000000001</c:v>
                </c:pt>
                <c:pt idx="5">
                  <c:v>3252.9319999999993</c:v>
                </c:pt>
                <c:pt idx="6">
                  <c:v>3640.5969999999998</c:v>
                </c:pt>
                <c:pt idx="7">
                  <c:v>4276.1129999999994</c:v>
                </c:pt>
                <c:pt idx="8">
                  <c:v>4739.9900000000016</c:v>
                </c:pt>
                <c:pt idx="9">
                  <c:v>5159.5349999999999</c:v>
                </c:pt>
                <c:pt idx="10">
                  <c:v>5461.4219999999996</c:v>
                </c:pt>
                <c:pt idx="11">
                  <c:v>5748.5470000000014</c:v>
                </c:pt>
                <c:pt idx="12">
                  <c:v>5952.1050000000005</c:v>
                </c:pt>
                <c:pt idx="13">
                  <c:v>5951.5370000000012</c:v>
                </c:pt>
                <c:pt idx="14">
                  <c:v>5813.7030000000013</c:v>
                </c:pt>
                <c:pt idx="15">
                  <c:v>5694.6710000000012</c:v>
                </c:pt>
                <c:pt idx="16">
                  <c:v>5659.0209999999997</c:v>
                </c:pt>
                <c:pt idx="17">
                  <c:v>5658.1089999999995</c:v>
                </c:pt>
                <c:pt idx="18">
                  <c:v>5666.5330000000004</c:v>
                </c:pt>
                <c:pt idx="19">
                  <c:v>5610.2570000000005</c:v>
                </c:pt>
                <c:pt idx="20">
                  <c:v>5660.0610000000006</c:v>
                </c:pt>
                <c:pt idx="21">
                  <c:v>5507.2000000000007</c:v>
                </c:pt>
                <c:pt idx="22">
                  <c:v>5137.3609999999999</c:v>
                </c:pt>
                <c:pt idx="23">
                  <c:v>4690.6450000000013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0EF-4609-BC93-E2886A35F20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372.00000000000011</c:v>
                </c:pt>
                <c:pt idx="1">
                  <c:v>353.99999999999994</c:v>
                </c:pt>
                <c:pt idx="2">
                  <c:v>343</c:v>
                </c:pt>
                <c:pt idx="3">
                  <c:v>338.00000000000006</c:v>
                </c:pt>
                <c:pt idx="4">
                  <c:v>341.00000000000006</c:v>
                </c:pt>
                <c:pt idx="5">
                  <c:v>360.00000000000006</c:v>
                </c:pt>
                <c:pt idx="6">
                  <c:v>425</c:v>
                </c:pt>
                <c:pt idx="7">
                  <c:v>482.00000000000006</c:v>
                </c:pt>
                <c:pt idx="8">
                  <c:v>518</c:v>
                </c:pt>
                <c:pt idx="9">
                  <c:v>531.00000000000011</c:v>
                </c:pt>
                <c:pt idx="10">
                  <c:v>541.99999999999989</c:v>
                </c:pt>
                <c:pt idx="11">
                  <c:v>553</c:v>
                </c:pt>
                <c:pt idx="12">
                  <c:v>561</c:v>
                </c:pt>
                <c:pt idx="13">
                  <c:v>548</c:v>
                </c:pt>
                <c:pt idx="14">
                  <c:v>522</c:v>
                </c:pt>
                <c:pt idx="15">
                  <c:v>515</c:v>
                </c:pt>
                <c:pt idx="16">
                  <c:v>531.00000000000011</c:v>
                </c:pt>
                <c:pt idx="17">
                  <c:v>551.99999999999989</c:v>
                </c:pt>
                <c:pt idx="18">
                  <c:v>557</c:v>
                </c:pt>
                <c:pt idx="19">
                  <c:v>547</c:v>
                </c:pt>
                <c:pt idx="20">
                  <c:v>536</c:v>
                </c:pt>
                <c:pt idx="21">
                  <c:v>494</c:v>
                </c:pt>
                <c:pt idx="22">
                  <c:v>449</c:v>
                </c:pt>
                <c:pt idx="23">
                  <c:v>397.99999999999994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0EF-4609-BC93-E2886A35F20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0EF-4609-BC93-E2886A35F20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0EF-4609-BC93-E2886A35F20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0EF-4609-BC93-E2886A35F20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0EF-4609-BC93-E2886A35F20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00EF-4609-BC93-E2886A35F20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811</c:v>
                </c:pt>
                <c:pt idx="1">
                  <c:v>759</c:v>
                </c:pt>
                <c:pt idx="2">
                  <c:v>777</c:v>
                </c:pt>
                <c:pt idx="3">
                  <c:v>806</c:v>
                </c:pt>
                <c:pt idx="4">
                  <c:v>790</c:v>
                </c:pt>
                <c:pt idx="5">
                  <c:v>803</c:v>
                </c:pt>
                <c:pt idx="6">
                  <c:v>857</c:v>
                </c:pt>
                <c:pt idx="7">
                  <c:v>1298.0999999999999</c:v>
                </c:pt>
                <c:pt idx="8">
                  <c:v>1783.8</c:v>
                </c:pt>
                <c:pt idx="9">
                  <c:v>1260.9000000000001</c:v>
                </c:pt>
                <c:pt idx="10">
                  <c:v>1477.9349999999999</c:v>
                </c:pt>
                <c:pt idx="11">
                  <c:v>1612</c:v>
                </c:pt>
                <c:pt idx="12">
                  <c:v>1637.8</c:v>
                </c:pt>
                <c:pt idx="13">
                  <c:v>1447.1</c:v>
                </c:pt>
                <c:pt idx="14">
                  <c:v>1190</c:v>
                </c:pt>
                <c:pt idx="15">
                  <c:v>1968</c:v>
                </c:pt>
                <c:pt idx="16">
                  <c:v>1551</c:v>
                </c:pt>
                <c:pt idx="17">
                  <c:v>1351</c:v>
                </c:pt>
                <c:pt idx="18">
                  <c:v>1022.3</c:v>
                </c:pt>
                <c:pt idx="19">
                  <c:v>1233.0999999999999</c:v>
                </c:pt>
                <c:pt idx="20">
                  <c:v>553.29999999999995</c:v>
                </c:pt>
                <c:pt idx="21">
                  <c:v>641.20000000000005</c:v>
                </c:pt>
                <c:pt idx="22">
                  <c:v>560.9</c:v>
                </c:pt>
                <c:pt idx="23">
                  <c:v>934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0EF-4609-BC93-E2886A35F20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26.314</c:v>
                </c:pt>
                <c:pt idx="6">
                  <c:v>16.123000000000001</c:v>
                </c:pt>
                <c:pt idx="17">
                  <c:v>4.5640000000000001</c:v>
                </c:pt>
                <c:pt idx="18">
                  <c:v>20.260999999999999</c:v>
                </c:pt>
                <c:pt idx="19">
                  <c:v>27.11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0EF-4609-BC93-E2886A35F20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0EF-4609-BC93-E2886A35F20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0EF-4609-BC93-E2886A35F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119.95</c:v>
                </c:pt>
                <c:pt idx="1">
                  <c:v>108.86</c:v>
                </c:pt>
                <c:pt idx="2">
                  <c:v>104.4</c:v>
                </c:pt>
                <c:pt idx="3">
                  <c:v>102.19</c:v>
                </c:pt>
                <c:pt idx="4">
                  <c:v>102.21</c:v>
                </c:pt>
                <c:pt idx="5">
                  <c:v>108.86</c:v>
                </c:pt>
                <c:pt idx="6">
                  <c:v>119.28</c:v>
                </c:pt>
                <c:pt idx="7">
                  <c:v>120.99</c:v>
                </c:pt>
                <c:pt idx="8">
                  <c:v>100.33</c:v>
                </c:pt>
                <c:pt idx="9">
                  <c:v>55.99</c:v>
                </c:pt>
                <c:pt idx="10">
                  <c:v>37.700000000000003</c:v>
                </c:pt>
                <c:pt idx="11">
                  <c:v>38.57</c:v>
                </c:pt>
                <c:pt idx="12">
                  <c:v>70.650000000000006</c:v>
                </c:pt>
                <c:pt idx="13">
                  <c:v>66.55</c:v>
                </c:pt>
                <c:pt idx="14">
                  <c:v>65.8</c:v>
                </c:pt>
                <c:pt idx="15">
                  <c:v>87.44</c:v>
                </c:pt>
                <c:pt idx="16">
                  <c:v>101.7</c:v>
                </c:pt>
                <c:pt idx="17">
                  <c:v>117.45</c:v>
                </c:pt>
                <c:pt idx="18">
                  <c:v>153.29</c:v>
                </c:pt>
                <c:pt idx="19">
                  <c:v>226.53</c:v>
                </c:pt>
                <c:pt idx="20">
                  <c:v>237.36</c:v>
                </c:pt>
                <c:pt idx="21">
                  <c:v>188.37</c:v>
                </c:pt>
                <c:pt idx="22">
                  <c:v>150.72</c:v>
                </c:pt>
                <c:pt idx="23">
                  <c:v>131.31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0EF-4609-BC93-E2886A35F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7473.4299999999994</v>
      </c>
      <c r="C4" s="18">
        <v>7085.3129999999992</v>
      </c>
      <c r="D4" s="18">
        <v>6856.0910000000003</v>
      </c>
      <c r="E4" s="18">
        <v>6809.2129999999997</v>
      </c>
      <c r="F4" s="18">
        <v>6782.9839999999995</v>
      </c>
      <c r="G4" s="18">
        <v>6992.5210000000006</v>
      </c>
      <c r="H4" s="18">
        <v>7641.7719999999999</v>
      </c>
      <c r="I4" s="18">
        <v>9006.8340000000044</v>
      </c>
      <c r="J4" s="18">
        <v>10025.966</v>
      </c>
      <c r="K4" s="18">
        <v>9966.1179999999986</v>
      </c>
      <c r="L4" s="18">
        <v>10514.619999999999</v>
      </c>
      <c r="M4" s="18">
        <v>10975.561000000003</v>
      </c>
      <c r="N4" s="18">
        <v>11223.548999999999</v>
      </c>
      <c r="O4" s="18">
        <v>11009.856000000003</v>
      </c>
      <c r="P4" s="18">
        <v>10553.018999999997</v>
      </c>
      <c r="Q4" s="18">
        <v>11196.188</v>
      </c>
      <c r="R4" s="18">
        <v>10755.313000000002</v>
      </c>
      <c r="S4" s="18">
        <v>10504.182000000003</v>
      </c>
      <c r="T4" s="18">
        <v>10173.322</v>
      </c>
      <c r="U4" s="18">
        <v>10241.408000000001</v>
      </c>
      <c r="V4" s="18">
        <v>9519.7009999999991</v>
      </c>
      <c r="W4" s="18">
        <v>9257.6929999999993</v>
      </c>
      <c r="X4" s="18">
        <v>8676.7520000000004</v>
      </c>
      <c r="Y4" s="18">
        <v>8603.8769999999986</v>
      </c>
      <c r="Z4" s="19"/>
      <c r="AA4" s="20">
        <f>SUM(B4:Z4)</f>
        <v>221845.28299999997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119.95</v>
      </c>
      <c r="C7" s="28">
        <v>108.86</v>
      </c>
      <c r="D7" s="28">
        <v>104.4</v>
      </c>
      <c r="E7" s="28">
        <v>102.19</v>
      </c>
      <c r="F7" s="28">
        <v>102.21</v>
      </c>
      <c r="G7" s="28">
        <v>108.86</v>
      </c>
      <c r="H7" s="28">
        <v>119.28</v>
      </c>
      <c r="I7" s="28">
        <v>120.99</v>
      </c>
      <c r="J7" s="28">
        <v>100.33</v>
      </c>
      <c r="K7" s="28">
        <v>55.99</v>
      </c>
      <c r="L7" s="28">
        <v>37.700000000000003</v>
      </c>
      <c r="M7" s="28">
        <v>38.57</v>
      </c>
      <c r="N7" s="28">
        <v>70.650000000000006</v>
      </c>
      <c r="O7" s="28">
        <v>66.55</v>
      </c>
      <c r="P7" s="28">
        <v>65.8</v>
      </c>
      <c r="Q7" s="28">
        <v>87.44</v>
      </c>
      <c r="R7" s="28">
        <v>101.7</v>
      </c>
      <c r="S7" s="28">
        <v>117.45</v>
      </c>
      <c r="T7" s="28">
        <v>153.29</v>
      </c>
      <c r="U7" s="28">
        <v>226.53</v>
      </c>
      <c r="V7" s="28">
        <v>237.36</v>
      </c>
      <c r="W7" s="28">
        <v>188.37</v>
      </c>
      <c r="X7" s="28">
        <v>150.72</v>
      </c>
      <c r="Y7" s="28">
        <v>131.31</v>
      </c>
      <c r="Z7" s="29"/>
      <c r="AA7" s="30">
        <f>IF(SUM(B7:Z7)&lt;&gt;0,AVERAGEIF(B7:Z7,"&lt;&gt;"""),"")</f>
        <v>113.18749999999999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302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302</v>
      </c>
      <c r="I10" s="42">
        <v>302</v>
      </c>
      <c r="J10" s="42">
        <v>302</v>
      </c>
      <c r="K10" s="42">
        <v>302</v>
      </c>
      <c r="L10" s="42">
        <v>302</v>
      </c>
      <c r="M10" s="42">
        <v>302</v>
      </c>
      <c r="N10" s="42">
        <v>302</v>
      </c>
      <c r="O10" s="42">
        <v>302</v>
      </c>
      <c r="P10" s="42">
        <v>302</v>
      </c>
      <c r="Q10" s="42">
        <v>302</v>
      </c>
      <c r="R10" s="42">
        <v>302</v>
      </c>
      <c r="S10" s="42">
        <v>302</v>
      </c>
      <c r="T10" s="42">
        <v>302</v>
      </c>
      <c r="U10" s="42">
        <v>302</v>
      </c>
      <c r="V10" s="42">
        <v>302</v>
      </c>
      <c r="W10" s="42">
        <v>302</v>
      </c>
      <c r="X10" s="42">
        <v>302</v>
      </c>
      <c r="Y10" s="42">
        <v>302</v>
      </c>
      <c r="Z10" s="43"/>
      <c r="AA10" s="44">
        <f t="shared" ref="AA10:AA15" si="0">SUM(B10:Z10)</f>
        <v>7248</v>
      </c>
    </row>
    <row r="11" spans="1:27" ht="24.95" customHeight="1" x14ac:dyDescent="0.2">
      <c r="A11" s="45" t="s">
        <v>7</v>
      </c>
      <c r="B11" s="46">
        <v>128</v>
      </c>
      <c r="C11" s="47">
        <v>116</v>
      </c>
      <c r="D11" s="47">
        <v>116</v>
      </c>
      <c r="E11" s="47">
        <v>116</v>
      </c>
      <c r="F11" s="47">
        <v>116</v>
      </c>
      <c r="G11" s="47">
        <v>116</v>
      </c>
      <c r="H11" s="47">
        <v>136</v>
      </c>
      <c r="I11" s="47">
        <v>182</v>
      </c>
      <c r="J11" s="47">
        <v>205</v>
      </c>
      <c r="K11" s="47">
        <v>128</v>
      </c>
      <c r="L11" s="47">
        <v>252</v>
      </c>
      <c r="M11" s="47">
        <v>259</v>
      </c>
      <c r="N11" s="47">
        <v>269</v>
      </c>
      <c r="O11" s="47">
        <v>210</v>
      </c>
      <c r="P11" s="47">
        <v>188</v>
      </c>
      <c r="Q11" s="47">
        <v>190</v>
      </c>
      <c r="R11" s="47">
        <v>219</v>
      </c>
      <c r="S11" s="47">
        <v>255</v>
      </c>
      <c r="T11" s="47">
        <v>274</v>
      </c>
      <c r="U11" s="47">
        <v>270</v>
      </c>
      <c r="V11" s="47">
        <v>259</v>
      </c>
      <c r="W11" s="47">
        <v>217</v>
      </c>
      <c r="X11" s="47">
        <v>174</v>
      </c>
      <c r="Y11" s="47">
        <v>124</v>
      </c>
      <c r="Z11" s="48"/>
      <c r="AA11" s="49">
        <f t="shared" si="0"/>
        <v>4519</v>
      </c>
    </row>
    <row r="12" spans="1:27" ht="24.95" customHeight="1" x14ac:dyDescent="0.2">
      <c r="A12" s="50" t="s">
        <v>8</v>
      </c>
      <c r="B12" s="51">
        <v>4862.2839999999997</v>
      </c>
      <c r="C12" s="52">
        <v>4138.4179999999997</v>
      </c>
      <c r="D12" s="52">
        <v>3948.9490000000001</v>
      </c>
      <c r="E12" s="52">
        <v>3936.8519999999999</v>
      </c>
      <c r="F12" s="52">
        <v>3940.6610000000001</v>
      </c>
      <c r="G12" s="52">
        <v>4191.4870000000001</v>
      </c>
      <c r="H12" s="52">
        <v>4290.2640000000001</v>
      </c>
      <c r="I12" s="52">
        <v>4184.09</v>
      </c>
      <c r="J12" s="52">
        <v>3525.7350000000001</v>
      </c>
      <c r="K12" s="52">
        <v>2270.9</v>
      </c>
      <c r="L12" s="52">
        <v>1937.9</v>
      </c>
      <c r="M12" s="52">
        <v>1937.9</v>
      </c>
      <c r="N12" s="52">
        <v>1937.9</v>
      </c>
      <c r="O12" s="52">
        <v>1937.9</v>
      </c>
      <c r="P12" s="52">
        <v>1937.9</v>
      </c>
      <c r="Q12" s="52">
        <v>3185.7660000000001</v>
      </c>
      <c r="R12" s="52">
        <v>4073.6279999999997</v>
      </c>
      <c r="S12" s="52">
        <v>4750.5470000000005</v>
      </c>
      <c r="T12" s="52">
        <v>5103.8819999999996</v>
      </c>
      <c r="U12" s="52">
        <v>5161.37</v>
      </c>
      <c r="V12" s="52">
        <v>5175.4520000000002</v>
      </c>
      <c r="W12" s="52">
        <v>5205.4799999999996</v>
      </c>
      <c r="X12" s="52">
        <v>5223.8739999999998</v>
      </c>
      <c r="Y12" s="52">
        <v>5209.2260000000006</v>
      </c>
      <c r="Z12" s="53"/>
      <c r="AA12" s="54">
        <f t="shared" si="0"/>
        <v>92068.365000000005</v>
      </c>
    </row>
    <row r="13" spans="1:27" ht="24.95" customHeight="1" x14ac:dyDescent="0.2">
      <c r="A13" s="50" t="s">
        <v>9</v>
      </c>
      <c r="B13" s="51">
        <v>283</v>
      </c>
      <c r="C13" s="52">
        <v>238</v>
      </c>
      <c r="D13" s="52">
        <v>51</v>
      </c>
      <c r="E13" s="52">
        <v>51</v>
      </c>
      <c r="F13" s="52">
        <v>51</v>
      </c>
      <c r="G13" s="52">
        <v>135</v>
      </c>
      <c r="H13" s="52">
        <v>180</v>
      </c>
      <c r="I13" s="52">
        <v>271</v>
      </c>
      <c r="J13" s="52">
        <v>228</v>
      </c>
      <c r="K13" s="52">
        <v>227</v>
      </c>
      <c r="L13" s="52">
        <v>137</v>
      </c>
      <c r="M13" s="52">
        <v>111</v>
      </c>
      <c r="N13" s="52">
        <v>31</v>
      </c>
      <c r="O13" s="52">
        <v>25</v>
      </c>
      <c r="P13" s="52">
        <v>25</v>
      </c>
      <c r="Q13" s="52">
        <v>25</v>
      </c>
      <c r="R13" s="52">
        <v>25</v>
      </c>
      <c r="S13" s="52">
        <v>165</v>
      </c>
      <c r="T13" s="52">
        <v>857</v>
      </c>
      <c r="U13" s="52">
        <v>1626.3220000000001</v>
      </c>
      <c r="V13" s="52">
        <v>1520</v>
      </c>
      <c r="W13" s="52">
        <v>1464</v>
      </c>
      <c r="X13" s="52">
        <v>785</v>
      </c>
      <c r="Y13" s="52">
        <v>535</v>
      </c>
      <c r="Z13" s="53"/>
      <c r="AA13" s="54">
        <f t="shared" si="0"/>
        <v>9046.3220000000001</v>
      </c>
    </row>
    <row r="14" spans="1:27" ht="24.95" customHeight="1" x14ac:dyDescent="0.2">
      <c r="A14" s="55" t="s">
        <v>10</v>
      </c>
      <c r="B14" s="56">
        <v>1359.346</v>
      </c>
      <c r="C14" s="57">
        <v>1404.2949999999998</v>
      </c>
      <c r="D14" s="57">
        <v>1460.8419999999999</v>
      </c>
      <c r="E14" s="57">
        <v>1520.461</v>
      </c>
      <c r="F14" s="57">
        <v>1560.4229999999998</v>
      </c>
      <c r="G14" s="57">
        <v>1718.0340000000003</v>
      </c>
      <c r="H14" s="57">
        <v>2355.1079999999997</v>
      </c>
      <c r="I14" s="57">
        <v>3803.7439999999992</v>
      </c>
      <c r="J14" s="57">
        <v>5421.2310000000007</v>
      </c>
      <c r="K14" s="57">
        <v>6675.2179999999998</v>
      </c>
      <c r="L14" s="57">
        <v>7484.72</v>
      </c>
      <c r="M14" s="57">
        <v>7876.6610000000001</v>
      </c>
      <c r="N14" s="57">
        <v>8107.6490000000013</v>
      </c>
      <c r="O14" s="57">
        <v>8031.9560000000001</v>
      </c>
      <c r="P14" s="57">
        <v>7616.8190000000022</v>
      </c>
      <c r="Q14" s="57">
        <v>7011.4219999999996</v>
      </c>
      <c r="R14" s="57">
        <v>5708.6850000000004</v>
      </c>
      <c r="S14" s="57">
        <v>4189.6350000000002</v>
      </c>
      <c r="T14" s="57">
        <v>2809.44</v>
      </c>
      <c r="U14" s="57">
        <v>2022.7159999999999</v>
      </c>
      <c r="V14" s="57">
        <v>1731.2489999999998</v>
      </c>
      <c r="W14" s="57">
        <v>1641.0130000000001</v>
      </c>
      <c r="X14" s="57">
        <v>1580.078</v>
      </c>
      <c r="Y14" s="57">
        <v>1532.7510000000004</v>
      </c>
      <c r="Z14" s="58"/>
      <c r="AA14" s="59">
        <f t="shared" si="0"/>
        <v>94623.495999999999</v>
      </c>
    </row>
    <row r="15" spans="1:27" ht="24.95" customHeight="1" x14ac:dyDescent="0.2">
      <c r="A15" s="55" t="s">
        <v>11</v>
      </c>
      <c r="B15" s="56">
        <v>119</v>
      </c>
      <c r="C15" s="57">
        <v>120</v>
      </c>
      <c r="D15" s="57">
        <v>122</v>
      </c>
      <c r="E15" s="57">
        <v>125</v>
      </c>
      <c r="F15" s="57">
        <v>129</v>
      </c>
      <c r="G15" s="57">
        <v>132</v>
      </c>
      <c r="H15" s="57">
        <v>139</v>
      </c>
      <c r="I15" s="57">
        <v>150</v>
      </c>
      <c r="J15" s="57">
        <v>163</v>
      </c>
      <c r="K15" s="57">
        <v>178</v>
      </c>
      <c r="L15" s="57">
        <v>190</v>
      </c>
      <c r="M15" s="57">
        <v>194</v>
      </c>
      <c r="N15" s="57">
        <v>192</v>
      </c>
      <c r="O15" s="57">
        <v>188</v>
      </c>
      <c r="P15" s="57">
        <v>184</v>
      </c>
      <c r="Q15" s="57">
        <v>175</v>
      </c>
      <c r="R15" s="57">
        <v>162</v>
      </c>
      <c r="S15" s="57">
        <v>147</v>
      </c>
      <c r="T15" s="57">
        <v>133</v>
      </c>
      <c r="U15" s="57">
        <v>127</v>
      </c>
      <c r="V15" s="57">
        <v>127</v>
      </c>
      <c r="W15" s="57">
        <v>127</v>
      </c>
      <c r="X15" s="57">
        <v>125</v>
      </c>
      <c r="Y15" s="57">
        <v>124</v>
      </c>
      <c r="Z15" s="58"/>
      <c r="AA15" s="59">
        <f t="shared" si="0"/>
        <v>3572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7053.6299999999992</v>
      </c>
      <c r="C16" s="62">
        <f t="shared" si="1"/>
        <v>6318.7129999999997</v>
      </c>
      <c r="D16" s="62">
        <f t="shared" si="1"/>
        <v>6000.7910000000002</v>
      </c>
      <c r="E16" s="62">
        <f t="shared" si="1"/>
        <v>6051.3130000000001</v>
      </c>
      <c r="F16" s="62">
        <f t="shared" si="1"/>
        <v>6099.0839999999998</v>
      </c>
      <c r="G16" s="62">
        <f t="shared" si="1"/>
        <v>6594.5210000000006</v>
      </c>
      <c r="H16" s="62">
        <f t="shared" si="1"/>
        <v>7402.3719999999994</v>
      </c>
      <c r="I16" s="62">
        <f t="shared" si="1"/>
        <v>8892.8339999999989</v>
      </c>
      <c r="J16" s="62">
        <f t="shared" si="1"/>
        <v>9844.9660000000003</v>
      </c>
      <c r="K16" s="62">
        <f t="shared" si="1"/>
        <v>9781.1180000000004</v>
      </c>
      <c r="L16" s="62">
        <f t="shared" si="1"/>
        <v>10303.620000000001</v>
      </c>
      <c r="M16" s="62">
        <f t="shared" si="1"/>
        <v>10680.561</v>
      </c>
      <c r="N16" s="62">
        <f t="shared" si="1"/>
        <v>10839.549000000001</v>
      </c>
      <c r="O16" s="62">
        <f t="shared" si="1"/>
        <v>10694.856</v>
      </c>
      <c r="P16" s="62">
        <f t="shared" si="1"/>
        <v>10253.719000000003</v>
      </c>
      <c r="Q16" s="62">
        <f t="shared" si="1"/>
        <v>10889.188</v>
      </c>
      <c r="R16" s="62">
        <f t="shared" si="1"/>
        <v>10490.313</v>
      </c>
      <c r="S16" s="62">
        <f t="shared" si="1"/>
        <v>9809.1820000000007</v>
      </c>
      <c r="T16" s="62">
        <f t="shared" si="1"/>
        <v>9479.3220000000001</v>
      </c>
      <c r="U16" s="62">
        <f t="shared" si="1"/>
        <v>9509.4079999999994</v>
      </c>
      <c r="V16" s="62">
        <f t="shared" si="1"/>
        <v>9114.7010000000009</v>
      </c>
      <c r="W16" s="62">
        <f t="shared" si="1"/>
        <v>8956.4930000000004</v>
      </c>
      <c r="X16" s="62">
        <f t="shared" si="1"/>
        <v>8189.9519999999993</v>
      </c>
      <c r="Y16" s="62">
        <f t="shared" si="1"/>
        <v>7826.9770000000008</v>
      </c>
      <c r="Z16" s="63" t="str">
        <f t="shared" si="1"/>
        <v/>
      </c>
      <c r="AA16" s="64">
        <f>SUM(AA10:AA15)</f>
        <v>211077.18300000002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2903.9</v>
      </c>
      <c r="C29" s="72">
        <v>2875.9</v>
      </c>
      <c r="D29" s="72">
        <v>2713.9</v>
      </c>
      <c r="E29" s="72">
        <v>2750.9</v>
      </c>
      <c r="F29" s="72">
        <v>2769.9</v>
      </c>
      <c r="G29" s="72">
        <v>2894.9</v>
      </c>
      <c r="H29" s="72">
        <v>3119.9</v>
      </c>
      <c r="I29" s="72">
        <v>3558.9</v>
      </c>
      <c r="J29" s="72">
        <v>3880.9</v>
      </c>
      <c r="K29" s="72">
        <v>3835.9</v>
      </c>
      <c r="L29" s="72">
        <v>3875.9</v>
      </c>
      <c r="M29" s="72">
        <v>4104.8999999999996</v>
      </c>
      <c r="N29" s="72">
        <v>4126.8999999999996</v>
      </c>
      <c r="O29" s="72">
        <v>4037.9</v>
      </c>
      <c r="P29" s="72">
        <v>3850.9</v>
      </c>
      <c r="Q29" s="72">
        <v>4164.8999999999996</v>
      </c>
      <c r="R29" s="72">
        <v>4245.8999999999996</v>
      </c>
      <c r="S29" s="72">
        <v>3885.9</v>
      </c>
      <c r="T29" s="72">
        <v>4054.9</v>
      </c>
      <c r="U29" s="72">
        <v>4435.8999999999996</v>
      </c>
      <c r="V29" s="72">
        <v>4384.8999999999996</v>
      </c>
      <c r="W29" s="72">
        <v>4263.8999999999996</v>
      </c>
      <c r="X29" s="72">
        <v>3548.9</v>
      </c>
      <c r="Y29" s="72">
        <v>3245.9</v>
      </c>
      <c r="Z29" s="73"/>
      <c r="AA29" s="74">
        <f>SUM(B29:Z29)</f>
        <v>87532.599999999991</v>
      </c>
    </row>
    <row r="30" spans="1:27" ht="24.95" customHeight="1" x14ac:dyDescent="0.2">
      <c r="A30" s="75" t="s">
        <v>24</v>
      </c>
      <c r="B30" s="76">
        <v>2055.73</v>
      </c>
      <c r="C30" s="77">
        <v>1613.8130000000001</v>
      </c>
      <c r="D30" s="77">
        <v>1394.8910000000001</v>
      </c>
      <c r="E30" s="77">
        <v>1507.413</v>
      </c>
      <c r="F30" s="77">
        <v>1537.184</v>
      </c>
      <c r="G30" s="77">
        <v>1738.6210000000001</v>
      </c>
      <c r="H30" s="77">
        <v>2319.4720000000002</v>
      </c>
      <c r="I30" s="77">
        <v>3426.9340000000002</v>
      </c>
      <c r="J30" s="77">
        <v>4272.0659999999998</v>
      </c>
      <c r="K30" s="77">
        <v>4363.2179999999998</v>
      </c>
      <c r="L30" s="77">
        <v>4854.72</v>
      </c>
      <c r="M30" s="77">
        <v>5086.6610000000001</v>
      </c>
      <c r="N30" s="77">
        <v>5312.6490000000003</v>
      </c>
      <c r="O30" s="77">
        <v>5187.9560000000001</v>
      </c>
      <c r="P30" s="77">
        <v>4899.8190000000004</v>
      </c>
      <c r="Q30" s="77">
        <v>4981.2879999999996</v>
      </c>
      <c r="R30" s="77">
        <v>4249.4129999999996</v>
      </c>
      <c r="S30" s="77">
        <v>3161.2820000000002</v>
      </c>
      <c r="T30" s="77">
        <v>2482.422</v>
      </c>
      <c r="U30" s="77">
        <v>2162.5079999999998</v>
      </c>
      <c r="V30" s="77">
        <v>1782.8009999999999</v>
      </c>
      <c r="W30" s="77">
        <v>1778.5930000000001</v>
      </c>
      <c r="X30" s="77">
        <v>1676.0519999999999</v>
      </c>
      <c r="Y30" s="77">
        <v>1521.077</v>
      </c>
      <c r="Z30" s="78"/>
      <c r="AA30" s="79">
        <f>SUM(B30:Z30)</f>
        <v>73366.582999999999</v>
      </c>
    </row>
    <row r="31" spans="1:27" ht="24.95" customHeight="1" x14ac:dyDescent="0.2">
      <c r="A31" s="82" t="s">
        <v>25</v>
      </c>
      <c r="B31" s="80">
        <v>2314</v>
      </c>
      <c r="C31" s="81">
        <v>2049</v>
      </c>
      <c r="D31" s="81">
        <v>2049</v>
      </c>
      <c r="E31" s="81">
        <v>1949</v>
      </c>
      <c r="F31" s="81">
        <v>1949</v>
      </c>
      <c r="G31" s="81">
        <v>2089</v>
      </c>
      <c r="H31" s="81">
        <v>2089</v>
      </c>
      <c r="I31" s="81">
        <v>2021</v>
      </c>
      <c r="J31" s="81">
        <v>1873</v>
      </c>
      <c r="K31" s="81">
        <v>1767</v>
      </c>
      <c r="L31" s="81">
        <v>1784</v>
      </c>
      <c r="M31" s="81">
        <v>1784</v>
      </c>
      <c r="N31" s="81">
        <v>1784</v>
      </c>
      <c r="O31" s="81">
        <v>1784</v>
      </c>
      <c r="P31" s="81">
        <v>1784</v>
      </c>
      <c r="Q31" s="81">
        <v>2050</v>
      </c>
      <c r="R31" s="81">
        <v>2260</v>
      </c>
      <c r="S31" s="81">
        <v>2957</v>
      </c>
      <c r="T31" s="81">
        <v>3136</v>
      </c>
      <c r="U31" s="81">
        <v>3143</v>
      </c>
      <c r="V31" s="81">
        <v>3155</v>
      </c>
      <c r="W31" s="81">
        <v>3158</v>
      </c>
      <c r="X31" s="81">
        <v>3158</v>
      </c>
      <c r="Y31" s="81">
        <v>3233</v>
      </c>
      <c r="Z31" s="83"/>
      <c r="AA31" s="84">
        <f>SUM(B31:Z31)</f>
        <v>55319</v>
      </c>
    </row>
    <row r="32" spans="1:27" ht="30" customHeight="1" thickBot="1" x14ac:dyDescent="0.25">
      <c r="A32" s="60" t="s">
        <v>26</v>
      </c>
      <c r="B32" s="61">
        <f>IF(LEN(B$2)&gt;0,SUM(B29:B31),"")</f>
        <v>7273.63</v>
      </c>
      <c r="C32" s="62">
        <f t="shared" ref="C32:Z32" si="4">IF(LEN(C$2)&gt;0,SUM(C29:C31),"")</f>
        <v>6538.7129999999997</v>
      </c>
      <c r="D32" s="62">
        <f t="shared" si="4"/>
        <v>6157.7910000000002</v>
      </c>
      <c r="E32" s="62">
        <f t="shared" si="4"/>
        <v>6207.3130000000001</v>
      </c>
      <c r="F32" s="62">
        <f t="shared" si="4"/>
        <v>6256.0839999999998</v>
      </c>
      <c r="G32" s="62">
        <f t="shared" si="4"/>
        <v>6722.5210000000006</v>
      </c>
      <c r="H32" s="62">
        <f t="shared" si="4"/>
        <v>7528.3720000000003</v>
      </c>
      <c r="I32" s="62">
        <f t="shared" si="4"/>
        <v>9006.8340000000007</v>
      </c>
      <c r="J32" s="62">
        <f t="shared" si="4"/>
        <v>10025.966</v>
      </c>
      <c r="K32" s="62">
        <f t="shared" si="4"/>
        <v>9966.1180000000004</v>
      </c>
      <c r="L32" s="62">
        <f t="shared" si="4"/>
        <v>10514.62</v>
      </c>
      <c r="M32" s="62">
        <f t="shared" si="4"/>
        <v>10975.561</v>
      </c>
      <c r="N32" s="62">
        <f t="shared" si="4"/>
        <v>11223.548999999999</v>
      </c>
      <c r="O32" s="62">
        <f t="shared" si="4"/>
        <v>11009.856</v>
      </c>
      <c r="P32" s="62">
        <f t="shared" si="4"/>
        <v>10534.719000000001</v>
      </c>
      <c r="Q32" s="62">
        <f t="shared" si="4"/>
        <v>11196.187999999998</v>
      </c>
      <c r="R32" s="62">
        <f t="shared" si="4"/>
        <v>10755.312999999998</v>
      </c>
      <c r="S32" s="62">
        <f t="shared" si="4"/>
        <v>10004.182000000001</v>
      </c>
      <c r="T32" s="62">
        <f t="shared" si="4"/>
        <v>9673.3220000000001</v>
      </c>
      <c r="U32" s="62">
        <f t="shared" si="4"/>
        <v>9741.4079999999994</v>
      </c>
      <c r="V32" s="62">
        <f t="shared" si="4"/>
        <v>9322.7009999999991</v>
      </c>
      <c r="W32" s="62">
        <f t="shared" si="4"/>
        <v>9200.4929999999986</v>
      </c>
      <c r="X32" s="62">
        <f t="shared" si="4"/>
        <v>8382.9520000000011</v>
      </c>
      <c r="Y32" s="62">
        <f t="shared" si="4"/>
        <v>7999.9769999999999</v>
      </c>
      <c r="Z32" s="63" t="str">
        <f t="shared" si="4"/>
        <v/>
      </c>
      <c r="AA32" s="64">
        <f>SUM(AA29:AA31)</f>
        <v>216218.18299999999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10</v>
      </c>
      <c r="C35" s="95">
        <v>10</v>
      </c>
      <c r="D35" s="95">
        <v>10</v>
      </c>
      <c r="E35" s="95">
        <v>10</v>
      </c>
      <c r="F35" s="95">
        <v>10</v>
      </c>
      <c r="G35" s="95">
        <v>10</v>
      </c>
      <c r="H35" s="95">
        <v>10</v>
      </c>
      <c r="I35" s="95">
        <v>10</v>
      </c>
      <c r="J35" s="95">
        <v>10</v>
      </c>
      <c r="K35" s="95">
        <v>10</v>
      </c>
      <c r="L35" s="95">
        <v>10</v>
      </c>
      <c r="M35" s="95">
        <v>10</v>
      </c>
      <c r="N35" s="95">
        <v>10</v>
      </c>
      <c r="O35" s="95">
        <v>10</v>
      </c>
      <c r="P35" s="95">
        <v>10</v>
      </c>
      <c r="Q35" s="95">
        <v>10</v>
      </c>
      <c r="R35" s="95">
        <v>13</v>
      </c>
      <c r="S35" s="95">
        <v>40</v>
      </c>
      <c r="T35" s="95">
        <v>57</v>
      </c>
      <c r="U35" s="95">
        <v>134</v>
      </c>
      <c r="V35" s="95">
        <v>133</v>
      </c>
      <c r="W35" s="95">
        <v>149</v>
      </c>
      <c r="X35" s="95">
        <v>40</v>
      </c>
      <c r="Y35" s="95">
        <v>30</v>
      </c>
      <c r="Z35" s="96"/>
      <c r="AA35" s="74">
        <f t="shared" ref="AA35:AA40" si="5">SUM(B35:Z35)</f>
        <v>756</v>
      </c>
    </row>
    <row r="36" spans="1:27" ht="24.95" customHeight="1" x14ac:dyDescent="0.2">
      <c r="A36" s="97" t="s">
        <v>29</v>
      </c>
      <c r="B36" s="98">
        <v>160</v>
      </c>
      <c r="C36" s="99">
        <v>160</v>
      </c>
      <c r="D36" s="99">
        <v>97</v>
      </c>
      <c r="E36" s="99">
        <v>96</v>
      </c>
      <c r="F36" s="99">
        <v>97</v>
      </c>
      <c r="G36" s="99">
        <v>68</v>
      </c>
      <c r="H36" s="99">
        <v>66</v>
      </c>
      <c r="I36" s="99">
        <v>54</v>
      </c>
      <c r="J36" s="99">
        <v>121</v>
      </c>
      <c r="K36" s="99">
        <v>153</v>
      </c>
      <c r="L36" s="99">
        <v>179</v>
      </c>
      <c r="M36" s="99">
        <v>268</v>
      </c>
      <c r="N36" s="99">
        <v>309</v>
      </c>
      <c r="O36" s="99">
        <v>247</v>
      </c>
      <c r="P36" s="99">
        <v>213</v>
      </c>
      <c r="Q36" s="99">
        <v>229</v>
      </c>
      <c r="R36" s="99">
        <v>202</v>
      </c>
      <c r="S36" s="99">
        <v>105</v>
      </c>
      <c r="T36" s="99">
        <v>87</v>
      </c>
      <c r="U36" s="99">
        <v>48</v>
      </c>
      <c r="V36" s="99">
        <v>25</v>
      </c>
      <c r="W36" s="99">
        <v>45</v>
      </c>
      <c r="X36" s="99">
        <v>103</v>
      </c>
      <c r="Y36" s="99">
        <v>93</v>
      </c>
      <c r="Z36" s="100"/>
      <c r="AA36" s="79">
        <f t="shared" si="5"/>
        <v>3225</v>
      </c>
    </row>
    <row r="37" spans="1:27" ht="24.95" customHeight="1" x14ac:dyDescent="0.2">
      <c r="A37" s="97" t="s">
        <v>30</v>
      </c>
      <c r="B37" s="98">
        <v>199.8</v>
      </c>
      <c r="C37" s="99">
        <v>546.6</v>
      </c>
      <c r="D37" s="99">
        <v>698.3</v>
      </c>
      <c r="E37" s="99">
        <v>601.9</v>
      </c>
      <c r="F37" s="99">
        <v>526.9</v>
      </c>
      <c r="G37" s="99">
        <v>270</v>
      </c>
      <c r="H37" s="99">
        <v>113.4</v>
      </c>
      <c r="I37" s="99"/>
      <c r="J37" s="99"/>
      <c r="K37" s="99"/>
      <c r="L37" s="99"/>
      <c r="M37" s="99"/>
      <c r="N37" s="99"/>
      <c r="O37" s="99"/>
      <c r="P37" s="99">
        <v>18.3</v>
      </c>
      <c r="Q37" s="99"/>
      <c r="R37" s="99"/>
      <c r="S37" s="99"/>
      <c r="T37" s="99"/>
      <c r="U37" s="99"/>
      <c r="V37" s="99"/>
      <c r="W37" s="99">
        <v>57.2</v>
      </c>
      <c r="X37" s="99">
        <v>293.8</v>
      </c>
      <c r="Y37" s="99">
        <v>603.9</v>
      </c>
      <c r="Z37" s="100"/>
      <c r="AA37" s="79">
        <f t="shared" si="5"/>
        <v>3930.1000000000004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22</v>
      </c>
      <c r="L38" s="99">
        <v>22</v>
      </c>
      <c r="M38" s="99">
        <v>17</v>
      </c>
      <c r="N38" s="99">
        <v>65</v>
      </c>
      <c r="O38" s="99">
        <v>58</v>
      </c>
      <c r="P38" s="99">
        <v>58</v>
      </c>
      <c r="Q38" s="99">
        <v>68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1160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500</v>
      </c>
      <c r="T39" s="99">
        <v>500</v>
      </c>
      <c r="U39" s="99">
        <v>500</v>
      </c>
      <c r="V39" s="99">
        <v>197</v>
      </c>
      <c r="W39" s="99"/>
      <c r="X39" s="99"/>
      <c r="Y39" s="99"/>
      <c r="Z39" s="100"/>
      <c r="AA39" s="79">
        <f t="shared" si="5"/>
        <v>1697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419.8</v>
      </c>
      <c r="C40" s="88">
        <f t="shared" si="6"/>
        <v>766.6</v>
      </c>
      <c r="D40" s="88">
        <f t="shared" si="6"/>
        <v>855.3</v>
      </c>
      <c r="E40" s="88">
        <f t="shared" si="6"/>
        <v>757.9</v>
      </c>
      <c r="F40" s="88">
        <f t="shared" si="6"/>
        <v>683.9</v>
      </c>
      <c r="G40" s="88">
        <f t="shared" si="6"/>
        <v>398</v>
      </c>
      <c r="H40" s="88">
        <f t="shared" si="6"/>
        <v>239.4</v>
      </c>
      <c r="I40" s="88">
        <f t="shared" si="6"/>
        <v>114</v>
      </c>
      <c r="J40" s="88">
        <f t="shared" si="6"/>
        <v>181</v>
      </c>
      <c r="K40" s="88">
        <f t="shared" si="6"/>
        <v>185</v>
      </c>
      <c r="L40" s="88">
        <f t="shared" si="6"/>
        <v>211</v>
      </c>
      <c r="M40" s="88">
        <f t="shared" si="6"/>
        <v>295</v>
      </c>
      <c r="N40" s="88">
        <f t="shared" si="6"/>
        <v>384</v>
      </c>
      <c r="O40" s="88">
        <f t="shared" si="6"/>
        <v>315</v>
      </c>
      <c r="P40" s="88">
        <f t="shared" si="6"/>
        <v>299.3</v>
      </c>
      <c r="Q40" s="88">
        <f t="shared" si="6"/>
        <v>307</v>
      </c>
      <c r="R40" s="88">
        <f t="shared" si="6"/>
        <v>265</v>
      </c>
      <c r="S40" s="88">
        <f t="shared" si="6"/>
        <v>695</v>
      </c>
      <c r="T40" s="88">
        <f t="shared" si="6"/>
        <v>694</v>
      </c>
      <c r="U40" s="88">
        <f t="shared" si="6"/>
        <v>732</v>
      </c>
      <c r="V40" s="88">
        <f t="shared" si="6"/>
        <v>405</v>
      </c>
      <c r="W40" s="88">
        <f t="shared" si="6"/>
        <v>301.2</v>
      </c>
      <c r="X40" s="88">
        <f t="shared" si="6"/>
        <v>486.8</v>
      </c>
      <c r="Y40" s="88">
        <f t="shared" si="6"/>
        <v>776.9</v>
      </c>
      <c r="Z40" s="89" t="str">
        <f t="shared" si="6"/>
        <v/>
      </c>
      <c r="AA40" s="90">
        <f t="shared" si="5"/>
        <v>10768.1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199.8</v>
      </c>
      <c r="C45" s="99">
        <v>546.6</v>
      </c>
      <c r="D45" s="99">
        <v>698.3</v>
      </c>
      <c r="E45" s="99">
        <v>601.9</v>
      </c>
      <c r="F45" s="99">
        <v>526.9</v>
      </c>
      <c r="G45" s="99">
        <v>270</v>
      </c>
      <c r="H45" s="99">
        <v>113.4</v>
      </c>
      <c r="I45" s="99"/>
      <c r="J45" s="99"/>
      <c r="K45" s="99"/>
      <c r="L45" s="99"/>
      <c r="M45" s="99"/>
      <c r="N45" s="99"/>
      <c r="O45" s="99"/>
      <c r="P45" s="99">
        <v>18.3</v>
      </c>
      <c r="Q45" s="99"/>
      <c r="R45" s="99"/>
      <c r="S45" s="99"/>
      <c r="T45" s="99"/>
      <c r="U45" s="99"/>
      <c r="V45" s="99"/>
      <c r="W45" s="99">
        <v>57.2</v>
      </c>
      <c r="X45" s="99">
        <v>293.8</v>
      </c>
      <c r="Y45" s="99">
        <v>603.9</v>
      </c>
      <c r="Z45" s="100"/>
      <c r="AA45" s="79">
        <f t="shared" si="7"/>
        <v>3930.1000000000004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500</v>
      </c>
      <c r="T47" s="99">
        <v>500</v>
      </c>
      <c r="U47" s="99">
        <v>500</v>
      </c>
      <c r="V47" s="99">
        <v>197</v>
      </c>
      <c r="W47" s="99"/>
      <c r="X47" s="99"/>
      <c r="Y47" s="99"/>
      <c r="Z47" s="100"/>
      <c r="AA47" s="79">
        <f t="shared" si="7"/>
        <v>1697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199.8</v>
      </c>
      <c r="C49" s="88">
        <f t="shared" ref="C49:Z49" si="8">IF(LEN(C$2)&gt;0,SUM(C43:C48),"")</f>
        <v>546.6</v>
      </c>
      <c r="D49" s="88">
        <f t="shared" si="8"/>
        <v>698.3</v>
      </c>
      <c r="E49" s="88">
        <f t="shared" si="8"/>
        <v>601.9</v>
      </c>
      <c r="F49" s="88">
        <f t="shared" si="8"/>
        <v>526.9</v>
      </c>
      <c r="G49" s="88">
        <f t="shared" si="8"/>
        <v>270</v>
      </c>
      <c r="H49" s="88">
        <f t="shared" si="8"/>
        <v>113.4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18.3</v>
      </c>
      <c r="Q49" s="88">
        <f t="shared" si="8"/>
        <v>0</v>
      </c>
      <c r="R49" s="88">
        <f t="shared" si="8"/>
        <v>0</v>
      </c>
      <c r="S49" s="88">
        <f t="shared" si="8"/>
        <v>500</v>
      </c>
      <c r="T49" s="88">
        <f t="shared" si="8"/>
        <v>500</v>
      </c>
      <c r="U49" s="88">
        <f t="shared" si="8"/>
        <v>500</v>
      </c>
      <c r="V49" s="88">
        <f t="shared" si="8"/>
        <v>197</v>
      </c>
      <c r="W49" s="88">
        <f t="shared" si="8"/>
        <v>57.2</v>
      </c>
      <c r="X49" s="88">
        <f t="shared" si="8"/>
        <v>293.8</v>
      </c>
      <c r="Y49" s="88">
        <f t="shared" si="8"/>
        <v>603.9</v>
      </c>
      <c r="Z49" s="89" t="str">
        <f t="shared" si="8"/>
        <v/>
      </c>
      <c r="AA49" s="90">
        <f t="shared" si="7"/>
        <v>5627.1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7473.4299999999994</v>
      </c>
      <c r="C52" s="88">
        <f t="shared" si="10"/>
        <v>7085.3130000000001</v>
      </c>
      <c r="D52" s="88">
        <f t="shared" si="10"/>
        <v>6856.0910000000003</v>
      </c>
      <c r="E52" s="88">
        <f t="shared" si="10"/>
        <v>6809.2129999999997</v>
      </c>
      <c r="F52" s="88">
        <f t="shared" si="10"/>
        <v>6782.9839999999995</v>
      </c>
      <c r="G52" s="88">
        <f t="shared" si="10"/>
        <v>6992.5210000000006</v>
      </c>
      <c r="H52" s="88">
        <f t="shared" si="10"/>
        <v>7641.771999999999</v>
      </c>
      <c r="I52" s="88">
        <f t="shared" si="10"/>
        <v>9006.8339999999989</v>
      </c>
      <c r="J52" s="88">
        <f t="shared" si="10"/>
        <v>10025.966</v>
      </c>
      <c r="K52" s="88">
        <f t="shared" si="10"/>
        <v>9966.1180000000004</v>
      </c>
      <c r="L52" s="88">
        <f t="shared" si="10"/>
        <v>10514.62</v>
      </c>
      <c r="M52" s="88">
        <f t="shared" si="10"/>
        <v>10975.561</v>
      </c>
      <c r="N52" s="88">
        <f t="shared" si="10"/>
        <v>11223.549000000001</v>
      </c>
      <c r="O52" s="88">
        <f t="shared" si="10"/>
        <v>11009.856</v>
      </c>
      <c r="P52" s="88">
        <f t="shared" si="10"/>
        <v>10553.019000000002</v>
      </c>
      <c r="Q52" s="88">
        <f t="shared" si="10"/>
        <v>11196.188</v>
      </c>
      <c r="R52" s="88">
        <f t="shared" si="10"/>
        <v>10755.313</v>
      </c>
      <c r="S52" s="88">
        <f t="shared" si="10"/>
        <v>10504.182000000001</v>
      </c>
      <c r="T52" s="88">
        <f t="shared" si="10"/>
        <v>10173.322</v>
      </c>
      <c r="U52" s="88">
        <f t="shared" si="10"/>
        <v>10241.407999999999</v>
      </c>
      <c r="V52" s="88">
        <f t="shared" si="10"/>
        <v>9519.7010000000009</v>
      </c>
      <c r="W52" s="88">
        <f t="shared" si="10"/>
        <v>9257.6930000000011</v>
      </c>
      <c r="X52" s="88">
        <f t="shared" si="10"/>
        <v>8676.7519999999986</v>
      </c>
      <c r="Y52" s="88">
        <f t="shared" si="10"/>
        <v>8603.8770000000004</v>
      </c>
      <c r="Z52" s="89" t="str">
        <f t="shared" si="10"/>
        <v/>
      </c>
      <c r="AA52" s="104">
        <f>SUM(B52:Z52)</f>
        <v>221845.28300000002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7473.3980000000001</v>
      </c>
      <c r="C4" s="18">
        <v>7085.264000000001</v>
      </c>
      <c r="D4" s="18">
        <v>6856.049</v>
      </c>
      <c r="E4" s="18">
        <v>6809.2479999999996</v>
      </c>
      <c r="F4" s="18">
        <v>6782.9729999999981</v>
      </c>
      <c r="G4" s="18">
        <v>6992.5170000000007</v>
      </c>
      <c r="H4" s="18">
        <v>7641.7509999999993</v>
      </c>
      <c r="I4" s="18">
        <v>9006.8359999999993</v>
      </c>
      <c r="J4" s="18">
        <v>10025.965999999999</v>
      </c>
      <c r="K4" s="18">
        <v>9966.1610000000037</v>
      </c>
      <c r="L4" s="18">
        <v>10514.630999999999</v>
      </c>
      <c r="M4" s="18">
        <v>10975.561</v>
      </c>
      <c r="N4" s="18">
        <v>11223.572</v>
      </c>
      <c r="O4" s="18">
        <v>11009.892999999995</v>
      </c>
      <c r="P4" s="18">
        <v>10553.047999999999</v>
      </c>
      <c r="Q4" s="18">
        <v>11196.162999999997</v>
      </c>
      <c r="R4" s="18">
        <v>10755.320000000002</v>
      </c>
      <c r="S4" s="18">
        <v>10504.165999999997</v>
      </c>
      <c r="T4" s="18">
        <v>10173.349999999997</v>
      </c>
      <c r="U4" s="18">
        <v>10241.432000000001</v>
      </c>
      <c r="V4" s="18">
        <v>9519.6919999999955</v>
      </c>
      <c r="W4" s="18">
        <v>9257.7269999999971</v>
      </c>
      <c r="X4" s="18">
        <v>8676.8420000000006</v>
      </c>
      <c r="Y4" s="18">
        <v>8603.9180000000015</v>
      </c>
      <c r="Z4" s="19"/>
      <c r="AA4" s="20">
        <f>SUM(B4:Z4)</f>
        <v>221845.47799999997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119.95</v>
      </c>
      <c r="C7" s="28">
        <v>108.86</v>
      </c>
      <c r="D7" s="28">
        <v>104.4</v>
      </c>
      <c r="E7" s="28">
        <v>102.19</v>
      </c>
      <c r="F7" s="28">
        <v>102.21</v>
      </c>
      <c r="G7" s="28">
        <v>108.86</v>
      </c>
      <c r="H7" s="28">
        <v>119.28</v>
      </c>
      <c r="I7" s="28">
        <v>120.99</v>
      </c>
      <c r="J7" s="28">
        <v>100.33</v>
      </c>
      <c r="K7" s="28">
        <v>55.99</v>
      </c>
      <c r="L7" s="28">
        <v>37.700000000000003</v>
      </c>
      <c r="M7" s="28">
        <v>38.57</v>
      </c>
      <c r="N7" s="28">
        <v>70.650000000000006</v>
      </c>
      <c r="O7" s="28">
        <v>66.55</v>
      </c>
      <c r="P7" s="28">
        <v>65.8</v>
      </c>
      <c r="Q7" s="28">
        <v>87.44</v>
      </c>
      <c r="R7" s="28">
        <v>101.7</v>
      </c>
      <c r="S7" s="28">
        <v>117.45</v>
      </c>
      <c r="T7" s="28">
        <v>153.29</v>
      </c>
      <c r="U7" s="28">
        <v>226.53</v>
      </c>
      <c r="V7" s="28">
        <v>237.36</v>
      </c>
      <c r="W7" s="28">
        <v>188.37</v>
      </c>
      <c r="X7" s="28">
        <v>150.72</v>
      </c>
      <c r="Y7" s="28">
        <v>131.31</v>
      </c>
      <c r="Z7" s="29"/>
      <c r="AA7" s="30">
        <f>IF(SUM(B7:Z7)&lt;&gt;0,AVERAGEIF(B7:Z7,"&lt;&gt;"""),"")</f>
        <v>113.18749999999999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</v>
      </c>
      <c r="C14" s="57">
        <v>29</v>
      </c>
      <c r="D14" s="57">
        <v>29</v>
      </c>
      <c r="E14" s="57">
        <v>29</v>
      </c>
      <c r="F14" s="57">
        <v>29</v>
      </c>
      <c r="G14" s="57">
        <v>26.314</v>
      </c>
      <c r="H14" s="57">
        <v>16.123000000000001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4.5640000000000001</v>
      </c>
      <c r="T14" s="57">
        <v>20.260999999999999</v>
      </c>
      <c r="U14" s="57">
        <v>27.11</v>
      </c>
      <c r="V14" s="57">
        <v>29</v>
      </c>
      <c r="W14" s="57">
        <v>29</v>
      </c>
      <c r="X14" s="57">
        <v>29</v>
      </c>
      <c r="Y14" s="57">
        <v>29</v>
      </c>
      <c r="Z14" s="58"/>
      <c r="AA14" s="59">
        <f t="shared" si="0"/>
        <v>355.37199999999996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</v>
      </c>
      <c r="C16" s="62">
        <f t="shared" ref="C16:Z16" si="1">IF(LEN(C$2)&gt;0,SUM(C10:C15),"")</f>
        <v>29</v>
      </c>
      <c r="D16" s="62">
        <f t="shared" si="1"/>
        <v>29</v>
      </c>
      <c r="E16" s="62">
        <f t="shared" si="1"/>
        <v>29</v>
      </c>
      <c r="F16" s="62">
        <f t="shared" si="1"/>
        <v>29</v>
      </c>
      <c r="G16" s="62">
        <f t="shared" si="1"/>
        <v>26.314</v>
      </c>
      <c r="H16" s="62">
        <f t="shared" si="1"/>
        <v>16.123000000000001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4.5640000000000001</v>
      </c>
      <c r="T16" s="62">
        <f t="shared" si="1"/>
        <v>20.260999999999999</v>
      </c>
      <c r="U16" s="62">
        <f t="shared" si="1"/>
        <v>27.11</v>
      </c>
      <c r="V16" s="62">
        <f t="shared" si="1"/>
        <v>29</v>
      </c>
      <c r="W16" s="62">
        <f t="shared" si="1"/>
        <v>29</v>
      </c>
      <c r="X16" s="62">
        <f t="shared" si="1"/>
        <v>29</v>
      </c>
      <c r="Y16" s="62">
        <f t="shared" si="1"/>
        <v>29</v>
      </c>
      <c r="Z16" s="63" t="str">
        <f t="shared" si="1"/>
        <v/>
      </c>
      <c r="AA16" s="64">
        <f>SUM(AA10:AA15)</f>
        <v>355.37199999999996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808.30700000000002</v>
      </c>
      <c r="C19" s="72">
        <v>805.3420000000001</v>
      </c>
      <c r="D19" s="72">
        <v>795.23599999999999</v>
      </c>
      <c r="E19" s="72">
        <v>844.00700000000006</v>
      </c>
      <c r="F19" s="72">
        <v>843.64299999999992</v>
      </c>
      <c r="G19" s="72">
        <v>856.76200000000006</v>
      </c>
      <c r="H19" s="72">
        <v>768.29399999999998</v>
      </c>
      <c r="I19" s="72">
        <v>834.24900000000002</v>
      </c>
      <c r="J19" s="72">
        <v>810.03800000000001</v>
      </c>
      <c r="K19" s="72">
        <v>837.73400000000004</v>
      </c>
      <c r="L19" s="72">
        <v>861.20500000000004</v>
      </c>
      <c r="M19" s="72">
        <v>876.04399999999987</v>
      </c>
      <c r="N19" s="72">
        <v>880.60599999999999</v>
      </c>
      <c r="O19" s="72">
        <v>883.63499999999988</v>
      </c>
      <c r="P19" s="72">
        <v>885.07500000000005</v>
      </c>
      <c r="Q19" s="72">
        <v>891.76499999999999</v>
      </c>
      <c r="R19" s="72">
        <v>838.26199999999994</v>
      </c>
      <c r="S19" s="72">
        <v>760.31</v>
      </c>
      <c r="T19" s="72">
        <v>740.11</v>
      </c>
      <c r="U19" s="72">
        <v>678.23</v>
      </c>
      <c r="V19" s="72">
        <v>679.68600000000004</v>
      </c>
      <c r="W19" s="72">
        <v>689.78899999999999</v>
      </c>
      <c r="X19" s="72">
        <v>690.77599999999995</v>
      </c>
      <c r="Y19" s="72">
        <v>801.2700000000001</v>
      </c>
      <c r="Z19" s="73"/>
      <c r="AA19" s="74">
        <f t="shared" ref="AA19:AA25" si="2">SUM(B19:Z19)</f>
        <v>19360.375000000004</v>
      </c>
    </row>
    <row r="20" spans="1:27" ht="24.95" customHeight="1" x14ac:dyDescent="0.2">
      <c r="A20" s="75" t="s">
        <v>15</v>
      </c>
      <c r="B20" s="76">
        <v>1495.72</v>
      </c>
      <c r="C20" s="77">
        <v>1455.3689999999999</v>
      </c>
      <c r="D20" s="77">
        <v>1420.848</v>
      </c>
      <c r="E20" s="77">
        <v>1421.6240000000003</v>
      </c>
      <c r="F20" s="77">
        <v>1448.537</v>
      </c>
      <c r="G20" s="77">
        <v>1558.509</v>
      </c>
      <c r="H20" s="77">
        <v>1793.7370000000001</v>
      </c>
      <c r="I20" s="77">
        <v>1979.3740000000003</v>
      </c>
      <c r="J20" s="77">
        <v>2048.1379999999999</v>
      </c>
      <c r="K20" s="77">
        <v>2061.9919999999997</v>
      </c>
      <c r="L20" s="77">
        <v>2063.0690000000004</v>
      </c>
      <c r="M20" s="77">
        <v>2077.9699999999998</v>
      </c>
      <c r="N20" s="77">
        <v>2081.0609999999997</v>
      </c>
      <c r="O20" s="77">
        <v>2067.1210000000001</v>
      </c>
      <c r="P20" s="77">
        <v>2025.7700000000002</v>
      </c>
      <c r="Q20" s="77">
        <v>1999.7269999999999</v>
      </c>
      <c r="R20" s="77">
        <v>2029.0370000000003</v>
      </c>
      <c r="S20" s="77">
        <v>2005.6830000000002</v>
      </c>
      <c r="T20" s="77">
        <v>1971.6460000000002</v>
      </c>
      <c r="U20" s="77">
        <v>1944.2350000000001</v>
      </c>
      <c r="V20" s="77">
        <v>1859.6450000000002</v>
      </c>
      <c r="W20" s="77">
        <v>1701.538</v>
      </c>
      <c r="X20" s="77">
        <v>1623.8049999999998</v>
      </c>
      <c r="Y20" s="77">
        <v>1574.5029999999999</v>
      </c>
      <c r="Z20" s="78"/>
      <c r="AA20" s="79">
        <f t="shared" si="2"/>
        <v>43708.657999999989</v>
      </c>
    </row>
    <row r="21" spans="1:27" ht="24.95" customHeight="1" x14ac:dyDescent="0.2">
      <c r="A21" s="75" t="s">
        <v>16</v>
      </c>
      <c r="B21" s="80">
        <v>3807.8709999999996</v>
      </c>
      <c r="C21" s="81">
        <v>3540.5529999999999</v>
      </c>
      <c r="D21" s="81">
        <v>3352.9649999999997</v>
      </c>
      <c r="E21" s="81">
        <v>3236.6169999999997</v>
      </c>
      <c r="F21" s="81">
        <v>3196.7930000000001</v>
      </c>
      <c r="G21" s="81">
        <v>3252.9319999999993</v>
      </c>
      <c r="H21" s="81">
        <v>3640.5969999999998</v>
      </c>
      <c r="I21" s="81">
        <v>4276.1129999999994</v>
      </c>
      <c r="J21" s="81">
        <v>4739.9900000000016</v>
      </c>
      <c r="K21" s="81">
        <v>5159.5349999999999</v>
      </c>
      <c r="L21" s="81">
        <v>5461.4219999999996</v>
      </c>
      <c r="M21" s="81">
        <v>5748.5470000000014</v>
      </c>
      <c r="N21" s="81">
        <v>5952.1050000000005</v>
      </c>
      <c r="O21" s="81">
        <v>5951.5370000000012</v>
      </c>
      <c r="P21" s="81">
        <v>5813.7030000000013</v>
      </c>
      <c r="Q21" s="81">
        <v>5694.6710000000012</v>
      </c>
      <c r="R21" s="81">
        <v>5659.0209999999997</v>
      </c>
      <c r="S21" s="81">
        <v>5658.1089999999995</v>
      </c>
      <c r="T21" s="81">
        <v>5666.5330000000004</v>
      </c>
      <c r="U21" s="81">
        <v>5610.2570000000005</v>
      </c>
      <c r="V21" s="81">
        <v>5660.0610000000006</v>
      </c>
      <c r="W21" s="81">
        <v>5507.2000000000007</v>
      </c>
      <c r="X21" s="81">
        <v>5137.3609999999999</v>
      </c>
      <c r="Y21" s="81">
        <v>4690.6450000000013</v>
      </c>
      <c r="Z21" s="78"/>
      <c r="AA21" s="79">
        <f t="shared" si="2"/>
        <v>116415.13799999999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>
        <v>149.5</v>
      </c>
      <c r="C23" s="77">
        <v>142</v>
      </c>
      <c r="D23" s="77">
        <v>138</v>
      </c>
      <c r="E23" s="77">
        <v>134</v>
      </c>
      <c r="F23" s="77">
        <v>134</v>
      </c>
      <c r="G23" s="77">
        <v>135</v>
      </c>
      <c r="H23" s="77">
        <v>141</v>
      </c>
      <c r="I23" s="77">
        <v>137</v>
      </c>
      <c r="J23" s="77">
        <v>126</v>
      </c>
      <c r="K23" s="77">
        <v>115</v>
      </c>
      <c r="L23" s="77">
        <v>109</v>
      </c>
      <c r="M23" s="77">
        <v>108</v>
      </c>
      <c r="N23" s="77">
        <v>111</v>
      </c>
      <c r="O23" s="77">
        <v>112.5</v>
      </c>
      <c r="P23" s="77">
        <v>116.5</v>
      </c>
      <c r="Q23" s="77">
        <v>127</v>
      </c>
      <c r="R23" s="77">
        <v>147</v>
      </c>
      <c r="S23" s="77">
        <v>172.5</v>
      </c>
      <c r="T23" s="77">
        <v>195.5</v>
      </c>
      <c r="U23" s="77">
        <v>201.5</v>
      </c>
      <c r="V23" s="77">
        <v>202</v>
      </c>
      <c r="W23" s="77">
        <v>195</v>
      </c>
      <c r="X23" s="77">
        <v>186</v>
      </c>
      <c r="Y23" s="77">
        <v>176.5</v>
      </c>
      <c r="Z23" s="77"/>
      <c r="AA23" s="79">
        <f t="shared" si="2"/>
        <v>3511.5</v>
      </c>
    </row>
    <row r="24" spans="1:27" ht="24.95" customHeight="1" x14ac:dyDescent="0.2">
      <c r="A24" s="85" t="s">
        <v>19</v>
      </c>
      <c r="B24" s="77">
        <v>372.00000000000011</v>
      </c>
      <c r="C24" s="77">
        <v>353.99999999999994</v>
      </c>
      <c r="D24" s="77">
        <v>343</v>
      </c>
      <c r="E24" s="77">
        <v>338.00000000000006</v>
      </c>
      <c r="F24" s="77">
        <v>341.00000000000006</v>
      </c>
      <c r="G24" s="77">
        <v>360.00000000000006</v>
      </c>
      <c r="H24" s="77">
        <v>425</v>
      </c>
      <c r="I24" s="77">
        <v>482.00000000000006</v>
      </c>
      <c r="J24" s="77">
        <v>518</v>
      </c>
      <c r="K24" s="77">
        <v>531.00000000000011</v>
      </c>
      <c r="L24" s="77">
        <v>541.99999999999989</v>
      </c>
      <c r="M24" s="77">
        <v>553</v>
      </c>
      <c r="N24" s="77">
        <v>561</v>
      </c>
      <c r="O24" s="77">
        <v>548</v>
      </c>
      <c r="P24" s="77">
        <v>522</v>
      </c>
      <c r="Q24" s="77">
        <v>515</v>
      </c>
      <c r="R24" s="77">
        <v>531.00000000000011</v>
      </c>
      <c r="S24" s="77">
        <v>551.99999999999989</v>
      </c>
      <c r="T24" s="77">
        <v>557</v>
      </c>
      <c r="U24" s="77">
        <v>547</v>
      </c>
      <c r="V24" s="77">
        <v>536</v>
      </c>
      <c r="W24" s="77">
        <v>494</v>
      </c>
      <c r="X24" s="77">
        <v>449</v>
      </c>
      <c r="Y24" s="77">
        <v>397.99999999999994</v>
      </c>
      <c r="Z24" s="77"/>
      <c r="AA24" s="79">
        <f t="shared" si="2"/>
        <v>11369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6633.3979999999992</v>
      </c>
      <c r="C26" s="88">
        <f t="shared" ref="C26:Z26" si="3">IF(LEN(C$2)&gt;0,SUM(C19:C25),"")</f>
        <v>6297.2640000000001</v>
      </c>
      <c r="D26" s="88">
        <f t="shared" si="3"/>
        <v>6050.0489999999991</v>
      </c>
      <c r="E26" s="88">
        <f t="shared" si="3"/>
        <v>5974.2479999999996</v>
      </c>
      <c r="F26" s="88">
        <f t="shared" si="3"/>
        <v>5963.973</v>
      </c>
      <c r="G26" s="88">
        <f t="shared" si="3"/>
        <v>6163.2029999999995</v>
      </c>
      <c r="H26" s="88">
        <f t="shared" si="3"/>
        <v>6768.6279999999997</v>
      </c>
      <c r="I26" s="88">
        <f t="shared" si="3"/>
        <v>7708.7359999999999</v>
      </c>
      <c r="J26" s="88">
        <f t="shared" si="3"/>
        <v>8242.1660000000011</v>
      </c>
      <c r="K26" s="88">
        <f t="shared" si="3"/>
        <v>8705.2610000000004</v>
      </c>
      <c r="L26" s="88">
        <f t="shared" si="3"/>
        <v>9036.6959999999999</v>
      </c>
      <c r="M26" s="88">
        <f t="shared" si="3"/>
        <v>9363.5610000000015</v>
      </c>
      <c r="N26" s="88">
        <f t="shared" si="3"/>
        <v>9585.7720000000008</v>
      </c>
      <c r="O26" s="88">
        <f t="shared" si="3"/>
        <v>9562.7930000000015</v>
      </c>
      <c r="P26" s="88">
        <f t="shared" si="3"/>
        <v>9363.0480000000025</v>
      </c>
      <c r="Q26" s="88">
        <f t="shared" si="3"/>
        <v>9228.1630000000005</v>
      </c>
      <c r="R26" s="88">
        <f t="shared" si="3"/>
        <v>9204.32</v>
      </c>
      <c r="S26" s="88">
        <f t="shared" si="3"/>
        <v>9148.601999999999</v>
      </c>
      <c r="T26" s="88">
        <f t="shared" si="3"/>
        <v>9130.7890000000007</v>
      </c>
      <c r="U26" s="88">
        <f t="shared" si="3"/>
        <v>8981.2220000000016</v>
      </c>
      <c r="V26" s="88">
        <f t="shared" si="3"/>
        <v>8937.3919999999998</v>
      </c>
      <c r="W26" s="88">
        <f t="shared" si="3"/>
        <v>8587.5270000000019</v>
      </c>
      <c r="X26" s="88">
        <f t="shared" si="3"/>
        <v>8086.9419999999991</v>
      </c>
      <c r="Y26" s="88">
        <f t="shared" si="3"/>
        <v>7640.9180000000015</v>
      </c>
      <c r="Z26" s="89" t="str">
        <f t="shared" si="3"/>
        <v/>
      </c>
      <c r="AA26" s="90">
        <f>SUM(AA19:AA25)</f>
        <v>194364.67099999997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703.5</v>
      </c>
      <c r="C29" s="72">
        <v>678</v>
      </c>
      <c r="D29" s="72">
        <v>663</v>
      </c>
      <c r="E29" s="72">
        <v>654</v>
      </c>
      <c r="F29" s="72">
        <v>657</v>
      </c>
      <c r="G29" s="72">
        <v>677</v>
      </c>
      <c r="H29" s="72">
        <v>748</v>
      </c>
      <c r="I29" s="72">
        <v>811</v>
      </c>
      <c r="J29" s="72">
        <v>841</v>
      </c>
      <c r="K29" s="72">
        <v>863</v>
      </c>
      <c r="L29" s="72">
        <v>891</v>
      </c>
      <c r="M29" s="72">
        <v>901</v>
      </c>
      <c r="N29" s="72">
        <v>907</v>
      </c>
      <c r="O29" s="72">
        <v>895.5</v>
      </c>
      <c r="P29" s="72">
        <v>858.5</v>
      </c>
      <c r="Q29" s="72">
        <v>862</v>
      </c>
      <c r="R29" s="72">
        <v>865</v>
      </c>
      <c r="S29" s="72">
        <v>876.5</v>
      </c>
      <c r="T29" s="72">
        <v>875.5</v>
      </c>
      <c r="U29" s="72">
        <v>871.5</v>
      </c>
      <c r="V29" s="72">
        <v>861</v>
      </c>
      <c r="W29" s="72">
        <v>827</v>
      </c>
      <c r="X29" s="72">
        <v>773</v>
      </c>
      <c r="Y29" s="72">
        <v>745.5</v>
      </c>
      <c r="Z29" s="73"/>
      <c r="AA29" s="74">
        <f>SUM(B29:Z29)</f>
        <v>19305.5</v>
      </c>
    </row>
    <row r="30" spans="1:27" ht="24.95" customHeight="1" x14ac:dyDescent="0.2">
      <c r="A30" s="75" t="s">
        <v>24</v>
      </c>
      <c r="B30" s="76">
        <v>6269.8980000000001</v>
      </c>
      <c r="C30" s="77">
        <v>5907.2640000000001</v>
      </c>
      <c r="D30" s="77">
        <v>5693.049</v>
      </c>
      <c r="E30" s="77">
        <v>5655.2479999999996</v>
      </c>
      <c r="F30" s="77">
        <v>5625.973</v>
      </c>
      <c r="G30" s="77">
        <v>5815.5169999999998</v>
      </c>
      <c r="H30" s="77">
        <v>6393.7510000000002</v>
      </c>
      <c r="I30" s="77">
        <v>7379.7359999999999</v>
      </c>
      <c r="J30" s="77">
        <v>8004.1660000000002</v>
      </c>
      <c r="K30" s="77">
        <v>8458.2610000000004</v>
      </c>
      <c r="L30" s="77">
        <v>8827.8310000000001</v>
      </c>
      <c r="M30" s="77">
        <v>8924.5609999999997</v>
      </c>
      <c r="N30" s="77">
        <v>9239.7720000000008</v>
      </c>
      <c r="O30" s="77">
        <v>9385.2929999999997</v>
      </c>
      <c r="P30" s="77">
        <v>9194.5480000000007</v>
      </c>
      <c r="Q30" s="77">
        <v>8843.1630000000005</v>
      </c>
      <c r="R30" s="77">
        <v>8867.32</v>
      </c>
      <c r="S30" s="77">
        <v>8847.6659999999993</v>
      </c>
      <c r="T30" s="77">
        <v>8780.5499999999993</v>
      </c>
      <c r="U30" s="77">
        <v>8514.8320000000003</v>
      </c>
      <c r="V30" s="77">
        <v>8537.3919999999998</v>
      </c>
      <c r="W30" s="77">
        <v>8224.527</v>
      </c>
      <c r="X30" s="77">
        <v>7798.942</v>
      </c>
      <c r="Y30" s="77">
        <v>7469.4179999999997</v>
      </c>
      <c r="Z30" s="78"/>
      <c r="AA30" s="79">
        <f>SUM(B30:Z30)</f>
        <v>186658.67799999999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6973.3980000000001</v>
      </c>
      <c r="C32" s="62">
        <f t="shared" ref="C32:Z32" si="4">IF(LEN(C$2)&gt;0,SUM(C29:C31),"")</f>
        <v>6585.2640000000001</v>
      </c>
      <c r="D32" s="62">
        <f t="shared" si="4"/>
        <v>6356.049</v>
      </c>
      <c r="E32" s="62">
        <f t="shared" si="4"/>
        <v>6309.2479999999996</v>
      </c>
      <c r="F32" s="62">
        <f t="shared" si="4"/>
        <v>6282.973</v>
      </c>
      <c r="G32" s="62">
        <f t="shared" si="4"/>
        <v>6492.5169999999998</v>
      </c>
      <c r="H32" s="62">
        <f t="shared" si="4"/>
        <v>7141.7510000000002</v>
      </c>
      <c r="I32" s="62">
        <f t="shared" si="4"/>
        <v>8190.7359999999999</v>
      </c>
      <c r="J32" s="62">
        <f t="shared" si="4"/>
        <v>8845.1660000000011</v>
      </c>
      <c r="K32" s="62">
        <f t="shared" si="4"/>
        <v>9321.2610000000004</v>
      </c>
      <c r="L32" s="62">
        <f t="shared" si="4"/>
        <v>9718.8310000000001</v>
      </c>
      <c r="M32" s="62">
        <f t="shared" si="4"/>
        <v>9825.5609999999997</v>
      </c>
      <c r="N32" s="62">
        <f t="shared" si="4"/>
        <v>10146.772000000001</v>
      </c>
      <c r="O32" s="62">
        <f t="shared" si="4"/>
        <v>10280.793</v>
      </c>
      <c r="P32" s="62">
        <f t="shared" si="4"/>
        <v>10053.048000000001</v>
      </c>
      <c r="Q32" s="62">
        <f t="shared" si="4"/>
        <v>9705.1630000000005</v>
      </c>
      <c r="R32" s="62">
        <f t="shared" si="4"/>
        <v>9732.32</v>
      </c>
      <c r="S32" s="62">
        <f t="shared" si="4"/>
        <v>9724.1659999999993</v>
      </c>
      <c r="T32" s="62">
        <f t="shared" si="4"/>
        <v>9656.0499999999993</v>
      </c>
      <c r="U32" s="62">
        <f t="shared" si="4"/>
        <v>9386.3320000000003</v>
      </c>
      <c r="V32" s="62">
        <f t="shared" si="4"/>
        <v>9398.3919999999998</v>
      </c>
      <c r="W32" s="62">
        <f t="shared" si="4"/>
        <v>9051.527</v>
      </c>
      <c r="X32" s="62">
        <f t="shared" si="4"/>
        <v>8571.9419999999991</v>
      </c>
      <c r="Y32" s="62">
        <f t="shared" si="4"/>
        <v>8214.9179999999997</v>
      </c>
      <c r="Z32" s="63" t="str">
        <f t="shared" si="4"/>
        <v/>
      </c>
      <c r="AA32" s="64">
        <f>SUM(AA29:AA31)</f>
        <v>205964.17799999999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206</v>
      </c>
      <c r="C35" s="95">
        <v>210</v>
      </c>
      <c r="D35" s="95">
        <v>210</v>
      </c>
      <c r="E35" s="95">
        <v>210</v>
      </c>
      <c r="F35" s="95">
        <v>210</v>
      </c>
      <c r="G35" s="95">
        <v>210</v>
      </c>
      <c r="H35" s="95">
        <v>210</v>
      </c>
      <c r="I35" s="95">
        <v>210</v>
      </c>
      <c r="J35" s="95">
        <v>210</v>
      </c>
      <c r="K35" s="95">
        <v>210</v>
      </c>
      <c r="L35" s="95">
        <v>210</v>
      </c>
      <c r="M35" s="95">
        <v>210</v>
      </c>
      <c r="N35" s="95">
        <v>210</v>
      </c>
      <c r="O35" s="95">
        <v>210</v>
      </c>
      <c r="P35" s="95">
        <v>210</v>
      </c>
      <c r="Q35" s="95">
        <v>209</v>
      </c>
      <c r="R35" s="95">
        <v>210</v>
      </c>
      <c r="S35" s="95">
        <v>220</v>
      </c>
      <c r="T35" s="95">
        <v>163</v>
      </c>
      <c r="U35" s="95">
        <v>99</v>
      </c>
      <c r="V35" s="95">
        <v>108</v>
      </c>
      <c r="W35" s="95">
        <v>97</v>
      </c>
      <c r="X35" s="95">
        <v>162</v>
      </c>
      <c r="Y35" s="95">
        <v>200</v>
      </c>
      <c r="Z35" s="96"/>
      <c r="AA35" s="74">
        <f t="shared" ref="AA35:AA40" si="5">SUM(B35:Z35)</f>
        <v>4614</v>
      </c>
    </row>
    <row r="36" spans="1:27" ht="24.95" customHeight="1" x14ac:dyDescent="0.2">
      <c r="A36" s="97" t="s">
        <v>42</v>
      </c>
      <c r="B36" s="98">
        <v>105</v>
      </c>
      <c r="C36" s="99">
        <v>49</v>
      </c>
      <c r="D36" s="99">
        <v>67</v>
      </c>
      <c r="E36" s="99">
        <v>96</v>
      </c>
      <c r="F36" s="99">
        <v>80</v>
      </c>
      <c r="G36" s="99">
        <v>93</v>
      </c>
      <c r="H36" s="99">
        <v>147</v>
      </c>
      <c r="I36" s="99">
        <v>272</v>
      </c>
      <c r="J36" s="99">
        <v>393</v>
      </c>
      <c r="K36" s="99">
        <v>406</v>
      </c>
      <c r="L36" s="99">
        <v>313</v>
      </c>
      <c r="M36" s="99">
        <v>234</v>
      </c>
      <c r="N36" s="99">
        <v>333</v>
      </c>
      <c r="O36" s="99">
        <v>350</v>
      </c>
      <c r="P36" s="99">
        <v>342</v>
      </c>
      <c r="Q36" s="99">
        <v>250</v>
      </c>
      <c r="R36" s="99">
        <v>318</v>
      </c>
      <c r="S36" s="99">
        <v>351</v>
      </c>
      <c r="T36" s="99">
        <v>342</v>
      </c>
      <c r="U36" s="99">
        <v>279</v>
      </c>
      <c r="V36" s="99">
        <v>324</v>
      </c>
      <c r="W36" s="99">
        <v>338</v>
      </c>
      <c r="X36" s="99">
        <v>294</v>
      </c>
      <c r="Y36" s="99">
        <v>345</v>
      </c>
      <c r="Z36" s="100"/>
      <c r="AA36" s="79">
        <f t="shared" si="5"/>
        <v>6121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316.10000000000002</v>
      </c>
      <c r="J37" s="99">
        <v>680.8</v>
      </c>
      <c r="K37" s="99">
        <v>144.9</v>
      </c>
      <c r="L37" s="99">
        <v>295.8</v>
      </c>
      <c r="M37" s="99">
        <v>650</v>
      </c>
      <c r="N37" s="99">
        <v>576.79999999999995</v>
      </c>
      <c r="O37" s="99">
        <v>229.1</v>
      </c>
      <c r="P37" s="99"/>
      <c r="Q37" s="99">
        <v>991</v>
      </c>
      <c r="R37" s="99">
        <v>523</v>
      </c>
      <c r="S37" s="99">
        <v>780</v>
      </c>
      <c r="T37" s="99">
        <v>517.29999999999995</v>
      </c>
      <c r="U37" s="99">
        <v>855.1</v>
      </c>
      <c r="V37" s="99">
        <v>121.3</v>
      </c>
      <c r="W37" s="99"/>
      <c r="X37" s="99"/>
      <c r="Y37" s="99"/>
      <c r="Z37" s="100"/>
      <c r="AA37" s="79">
        <f t="shared" si="5"/>
        <v>6681.2000000000007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>
        <v>159.13499999999999</v>
      </c>
      <c r="M38" s="99">
        <v>18</v>
      </c>
      <c r="N38" s="99">
        <v>18</v>
      </c>
      <c r="O38" s="99">
        <v>158</v>
      </c>
      <c r="P38" s="99">
        <v>138</v>
      </c>
      <c r="Q38" s="99">
        <v>18</v>
      </c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509.13499999999999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/>
      <c r="T39" s="99"/>
      <c r="U39" s="99"/>
      <c r="V39" s="99"/>
      <c r="W39" s="99">
        <v>206.2</v>
      </c>
      <c r="X39" s="99">
        <v>104.9</v>
      </c>
      <c r="Y39" s="99">
        <v>389</v>
      </c>
      <c r="Z39" s="100"/>
      <c r="AA39" s="79">
        <f t="shared" si="5"/>
        <v>9200.1</v>
      </c>
    </row>
    <row r="40" spans="1:27" ht="30" customHeight="1" thickBot="1" x14ac:dyDescent="0.25">
      <c r="A40" s="86" t="s">
        <v>46</v>
      </c>
      <c r="B40" s="87">
        <f>IF(LEN(B$2)&gt;0,SUM(B35:B39),"")</f>
        <v>811</v>
      </c>
      <c r="C40" s="88">
        <f t="shared" ref="C40:Z40" si="6">IF(LEN(C$2)&gt;0,SUM(C35:C39),"")</f>
        <v>759</v>
      </c>
      <c r="D40" s="88">
        <f t="shared" si="6"/>
        <v>777</v>
      </c>
      <c r="E40" s="88">
        <f t="shared" si="6"/>
        <v>806</v>
      </c>
      <c r="F40" s="88">
        <f t="shared" si="6"/>
        <v>790</v>
      </c>
      <c r="G40" s="88">
        <f t="shared" si="6"/>
        <v>803</v>
      </c>
      <c r="H40" s="88">
        <f t="shared" si="6"/>
        <v>857</v>
      </c>
      <c r="I40" s="88">
        <f t="shared" si="6"/>
        <v>1298.0999999999999</v>
      </c>
      <c r="J40" s="88">
        <f t="shared" si="6"/>
        <v>1783.8</v>
      </c>
      <c r="K40" s="88">
        <f t="shared" si="6"/>
        <v>1260.9000000000001</v>
      </c>
      <c r="L40" s="88">
        <f t="shared" si="6"/>
        <v>1477.9349999999999</v>
      </c>
      <c r="M40" s="88">
        <f t="shared" si="6"/>
        <v>1612</v>
      </c>
      <c r="N40" s="88">
        <f t="shared" si="6"/>
        <v>1637.8</v>
      </c>
      <c r="O40" s="88">
        <f t="shared" si="6"/>
        <v>1447.1</v>
      </c>
      <c r="P40" s="88">
        <f t="shared" si="6"/>
        <v>1190</v>
      </c>
      <c r="Q40" s="88">
        <f t="shared" si="6"/>
        <v>1968</v>
      </c>
      <c r="R40" s="88">
        <f t="shared" si="6"/>
        <v>1551</v>
      </c>
      <c r="S40" s="88">
        <f t="shared" si="6"/>
        <v>1351</v>
      </c>
      <c r="T40" s="88">
        <f t="shared" si="6"/>
        <v>1022.3</v>
      </c>
      <c r="U40" s="88">
        <f t="shared" si="6"/>
        <v>1233.0999999999999</v>
      </c>
      <c r="V40" s="88">
        <f t="shared" si="6"/>
        <v>553.29999999999995</v>
      </c>
      <c r="W40" s="88">
        <f t="shared" si="6"/>
        <v>641.20000000000005</v>
      </c>
      <c r="X40" s="88">
        <f t="shared" si="6"/>
        <v>560.9</v>
      </c>
      <c r="Y40" s="88">
        <f t="shared" si="6"/>
        <v>934</v>
      </c>
      <c r="Z40" s="89" t="str">
        <f t="shared" si="6"/>
        <v/>
      </c>
      <c r="AA40" s="90">
        <f t="shared" si="5"/>
        <v>27125.434999999998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316.10000000000002</v>
      </c>
      <c r="J45" s="99">
        <v>680.8</v>
      </c>
      <c r="K45" s="99">
        <v>144.9</v>
      </c>
      <c r="L45" s="99">
        <v>295.8</v>
      </c>
      <c r="M45" s="99">
        <v>650</v>
      </c>
      <c r="N45" s="99">
        <v>576.79999999999995</v>
      </c>
      <c r="O45" s="99">
        <v>229.1</v>
      </c>
      <c r="P45" s="99"/>
      <c r="Q45" s="99">
        <v>991</v>
      </c>
      <c r="R45" s="99">
        <v>523</v>
      </c>
      <c r="S45" s="99">
        <v>780</v>
      </c>
      <c r="T45" s="99">
        <v>517.29999999999995</v>
      </c>
      <c r="U45" s="99">
        <v>855.1</v>
      </c>
      <c r="V45" s="99">
        <v>121.3</v>
      </c>
      <c r="W45" s="99"/>
      <c r="X45" s="99"/>
      <c r="Y45" s="99"/>
      <c r="Z45" s="100"/>
      <c r="AA45" s="79">
        <f t="shared" si="7"/>
        <v>6681.2000000000007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/>
      <c r="T47" s="99"/>
      <c r="U47" s="99"/>
      <c r="V47" s="99"/>
      <c r="W47" s="99">
        <v>206.2</v>
      </c>
      <c r="X47" s="99">
        <v>104.9</v>
      </c>
      <c r="Y47" s="99">
        <v>389</v>
      </c>
      <c r="Z47" s="100"/>
      <c r="AA47" s="79">
        <f t="shared" si="7"/>
        <v>9200.1</v>
      </c>
    </row>
    <row r="48" spans="1:27" ht="24.95" customHeight="1" x14ac:dyDescent="0.2">
      <c r="A48" s="85" t="s">
        <v>48</v>
      </c>
      <c r="B48" s="98">
        <v>125</v>
      </c>
      <c r="C48" s="99">
        <v>118</v>
      </c>
      <c r="D48" s="99">
        <v>105</v>
      </c>
      <c r="E48" s="99">
        <v>97</v>
      </c>
      <c r="F48" s="99">
        <v>96</v>
      </c>
      <c r="G48" s="99">
        <v>112</v>
      </c>
      <c r="H48" s="99">
        <v>150</v>
      </c>
      <c r="I48" s="99">
        <v>150</v>
      </c>
      <c r="J48" s="99">
        <v>150</v>
      </c>
      <c r="K48" s="99">
        <v>225</v>
      </c>
      <c r="L48" s="99">
        <v>100</v>
      </c>
      <c r="M48" s="99">
        <v>100</v>
      </c>
      <c r="N48" s="99">
        <v>100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3278</v>
      </c>
    </row>
    <row r="49" spans="1:27" ht="30" customHeight="1" thickBot="1" x14ac:dyDescent="0.25">
      <c r="A49" s="86" t="s">
        <v>49</v>
      </c>
      <c r="B49" s="87">
        <f>IF(LEN(B$2)&gt;0,SUM(B43:B48),"")</f>
        <v>625</v>
      </c>
      <c r="C49" s="88">
        <f t="shared" ref="C49:Z49" si="8">IF(LEN(C$2)&gt;0,SUM(C43:C48),"")</f>
        <v>618</v>
      </c>
      <c r="D49" s="88">
        <f t="shared" si="8"/>
        <v>605</v>
      </c>
      <c r="E49" s="88">
        <f t="shared" si="8"/>
        <v>597</v>
      </c>
      <c r="F49" s="88">
        <f t="shared" si="8"/>
        <v>596</v>
      </c>
      <c r="G49" s="88">
        <f t="shared" si="8"/>
        <v>612</v>
      </c>
      <c r="H49" s="88">
        <f t="shared" si="8"/>
        <v>650</v>
      </c>
      <c r="I49" s="88">
        <f t="shared" si="8"/>
        <v>966.1</v>
      </c>
      <c r="J49" s="88">
        <f t="shared" si="8"/>
        <v>1330.8</v>
      </c>
      <c r="K49" s="88">
        <f t="shared" si="8"/>
        <v>869.9</v>
      </c>
      <c r="L49" s="88">
        <f t="shared" si="8"/>
        <v>895.8</v>
      </c>
      <c r="M49" s="88">
        <f t="shared" si="8"/>
        <v>1250</v>
      </c>
      <c r="N49" s="88">
        <f t="shared" si="8"/>
        <v>1176.8</v>
      </c>
      <c r="O49" s="88">
        <f t="shared" si="8"/>
        <v>879.1</v>
      </c>
      <c r="P49" s="88">
        <f t="shared" si="8"/>
        <v>650</v>
      </c>
      <c r="Q49" s="88">
        <f t="shared" si="8"/>
        <v>1641</v>
      </c>
      <c r="R49" s="88">
        <f t="shared" si="8"/>
        <v>1173</v>
      </c>
      <c r="S49" s="88">
        <f t="shared" si="8"/>
        <v>930</v>
      </c>
      <c r="T49" s="88">
        <f t="shared" si="8"/>
        <v>667.3</v>
      </c>
      <c r="U49" s="88">
        <f t="shared" si="8"/>
        <v>1005.1</v>
      </c>
      <c r="V49" s="88">
        <f t="shared" si="8"/>
        <v>271.3</v>
      </c>
      <c r="W49" s="88">
        <f t="shared" si="8"/>
        <v>356.2</v>
      </c>
      <c r="X49" s="88">
        <f t="shared" si="8"/>
        <v>254.9</v>
      </c>
      <c r="Y49" s="88">
        <f t="shared" si="8"/>
        <v>539</v>
      </c>
      <c r="Z49" s="89" t="str">
        <f t="shared" si="8"/>
        <v/>
      </c>
      <c r="AA49" s="90">
        <f t="shared" si="7"/>
        <v>19159.3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7473.3979999999992</v>
      </c>
      <c r="C52" s="88">
        <f t="shared" ref="C52:Z52" si="10">IF(LEN(C$2)&gt;0,SUM(C10:C15)+C26+C40,"")</f>
        <v>7085.2640000000001</v>
      </c>
      <c r="D52" s="88">
        <f t="shared" si="10"/>
        <v>6856.0489999999991</v>
      </c>
      <c r="E52" s="88">
        <f t="shared" si="10"/>
        <v>6809.2479999999996</v>
      </c>
      <c r="F52" s="88">
        <f t="shared" si="10"/>
        <v>6782.973</v>
      </c>
      <c r="G52" s="88">
        <f t="shared" si="10"/>
        <v>6992.5169999999998</v>
      </c>
      <c r="H52" s="88">
        <f t="shared" si="10"/>
        <v>7641.7509999999993</v>
      </c>
      <c r="I52" s="88">
        <f t="shared" si="10"/>
        <v>9006.8359999999993</v>
      </c>
      <c r="J52" s="88">
        <f t="shared" si="10"/>
        <v>10025.966</v>
      </c>
      <c r="K52" s="88">
        <f t="shared" si="10"/>
        <v>9966.1610000000001</v>
      </c>
      <c r="L52" s="88">
        <f t="shared" si="10"/>
        <v>10514.630999999999</v>
      </c>
      <c r="M52" s="88">
        <f t="shared" si="10"/>
        <v>10975.561000000002</v>
      </c>
      <c r="N52" s="88">
        <f t="shared" si="10"/>
        <v>11223.572</v>
      </c>
      <c r="O52" s="88">
        <f t="shared" si="10"/>
        <v>11009.893000000002</v>
      </c>
      <c r="P52" s="88">
        <f t="shared" si="10"/>
        <v>10553.048000000003</v>
      </c>
      <c r="Q52" s="88">
        <f t="shared" si="10"/>
        <v>11196.163</v>
      </c>
      <c r="R52" s="88">
        <f t="shared" si="10"/>
        <v>10755.32</v>
      </c>
      <c r="S52" s="88">
        <f t="shared" si="10"/>
        <v>10504.165999999999</v>
      </c>
      <c r="T52" s="88">
        <f t="shared" si="10"/>
        <v>10173.35</v>
      </c>
      <c r="U52" s="88">
        <f t="shared" si="10"/>
        <v>10241.432000000003</v>
      </c>
      <c r="V52" s="88">
        <f t="shared" si="10"/>
        <v>9519.6919999999991</v>
      </c>
      <c r="W52" s="88">
        <f t="shared" si="10"/>
        <v>9257.7270000000026</v>
      </c>
      <c r="X52" s="88">
        <f t="shared" si="10"/>
        <v>8676.8419999999987</v>
      </c>
      <c r="Y52" s="88">
        <f t="shared" si="10"/>
        <v>8603.9180000000015</v>
      </c>
      <c r="Z52" s="89" t="str">
        <f t="shared" si="10"/>
        <v/>
      </c>
      <c r="AA52" s="104">
        <f>SUM(B52:Z52)</f>
        <v>221845.47800000003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300.2</v>
      </c>
      <c r="C4" s="18">
        <v>-46.600000000000023</v>
      </c>
      <c r="D4" s="18">
        <v>-198.29999999999995</v>
      </c>
      <c r="E4" s="18">
        <v>-101.89999999999998</v>
      </c>
      <c r="F4" s="18">
        <v>-26.899999999999977</v>
      </c>
      <c r="G4" s="18">
        <v>230</v>
      </c>
      <c r="H4" s="18">
        <v>386.6</v>
      </c>
      <c r="I4" s="18">
        <v>816.1</v>
      </c>
      <c r="J4" s="18">
        <v>1180.8</v>
      </c>
      <c r="K4" s="18">
        <v>644.9</v>
      </c>
      <c r="L4" s="18">
        <v>795.8</v>
      </c>
      <c r="M4" s="18">
        <v>1150</v>
      </c>
      <c r="N4" s="18">
        <v>1076.8</v>
      </c>
      <c r="O4" s="18">
        <v>729.1</v>
      </c>
      <c r="P4" s="18">
        <v>481.7</v>
      </c>
      <c r="Q4" s="18">
        <v>1491</v>
      </c>
      <c r="R4" s="18">
        <v>1023</v>
      </c>
      <c r="S4" s="18">
        <v>280</v>
      </c>
      <c r="T4" s="18">
        <v>17.299999999999955</v>
      </c>
      <c r="U4" s="18">
        <v>355.1</v>
      </c>
      <c r="V4" s="18">
        <v>-75.7</v>
      </c>
      <c r="W4" s="18">
        <v>149</v>
      </c>
      <c r="X4" s="18">
        <v>-188.9</v>
      </c>
      <c r="Y4" s="18">
        <v>-214.89999999999998</v>
      </c>
      <c r="Z4" s="19"/>
      <c r="AA4" s="111">
        <f>SUM(B4:Z4)</f>
        <v>10254.199999999999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119.95</v>
      </c>
      <c r="C7" s="117">
        <v>108.86</v>
      </c>
      <c r="D7" s="117">
        <v>104.4</v>
      </c>
      <c r="E7" s="117">
        <v>102.19</v>
      </c>
      <c r="F7" s="117">
        <v>102.21</v>
      </c>
      <c r="G7" s="117">
        <v>108.86</v>
      </c>
      <c r="H7" s="117">
        <v>119.28</v>
      </c>
      <c r="I7" s="117">
        <v>120.99</v>
      </c>
      <c r="J7" s="117">
        <v>100.33</v>
      </c>
      <c r="K7" s="117">
        <v>55.99</v>
      </c>
      <c r="L7" s="117">
        <v>37.700000000000003</v>
      </c>
      <c r="M7" s="117">
        <v>38.57</v>
      </c>
      <c r="N7" s="117">
        <v>70.650000000000006</v>
      </c>
      <c r="O7" s="117">
        <v>66.55</v>
      </c>
      <c r="P7" s="117">
        <v>65.8</v>
      </c>
      <c r="Q7" s="117">
        <v>87.44</v>
      </c>
      <c r="R7" s="117">
        <v>101.7</v>
      </c>
      <c r="S7" s="117">
        <v>117.45</v>
      </c>
      <c r="T7" s="117">
        <v>153.29</v>
      </c>
      <c r="U7" s="117">
        <v>226.53</v>
      </c>
      <c r="V7" s="117">
        <v>237.36</v>
      </c>
      <c r="W7" s="117">
        <v>188.37</v>
      </c>
      <c r="X7" s="117">
        <v>150.72</v>
      </c>
      <c r="Y7" s="117">
        <v>131.31</v>
      </c>
      <c r="Z7" s="118"/>
      <c r="AA7" s="119">
        <f>IF(SUM(B7:Z7)&lt;&gt;0,AVERAGEIF(B7:Z7,"&lt;&gt;"""),"")</f>
        <v>113.18749999999999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199.8</v>
      </c>
      <c r="C13" s="129">
        <v>546.6</v>
      </c>
      <c r="D13" s="129">
        <v>698.3</v>
      </c>
      <c r="E13" s="129">
        <v>601.9</v>
      </c>
      <c r="F13" s="129">
        <v>526.9</v>
      </c>
      <c r="G13" s="129">
        <v>270</v>
      </c>
      <c r="H13" s="129">
        <v>113.4</v>
      </c>
      <c r="I13" s="129"/>
      <c r="J13" s="129"/>
      <c r="K13" s="129"/>
      <c r="L13" s="129"/>
      <c r="M13" s="129"/>
      <c r="N13" s="129"/>
      <c r="O13" s="129"/>
      <c r="P13" s="129">
        <v>18.3</v>
      </c>
      <c r="Q13" s="129"/>
      <c r="R13" s="129"/>
      <c r="S13" s="129"/>
      <c r="T13" s="129"/>
      <c r="U13" s="129"/>
      <c r="V13" s="129"/>
      <c r="W13" s="129">
        <v>57.2</v>
      </c>
      <c r="X13" s="129">
        <v>293.8</v>
      </c>
      <c r="Y13" s="130">
        <v>603.9</v>
      </c>
      <c r="Z13" s="131"/>
      <c r="AA13" s="132">
        <f t="shared" si="0"/>
        <v>3930.1000000000004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>
        <v>500</v>
      </c>
      <c r="T15" s="133">
        <v>500</v>
      </c>
      <c r="U15" s="133">
        <v>500</v>
      </c>
      <c r="V15" s="133">
        <v>197</v>
      </c>
      <c r="W15" s="133"/>
      <c r="X15" s="133"/>
      <c r="Y15" s="133"/>
      <c r="Z15" s="131"/>
      <c r="AA15" s="132">
        <f t="shared" si="0"/>
        <v>1697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199.8</v>
      </c>
      <c r="C16" s="135">
        <f t="shared" si="1"/>
        <v>546.6</v>
      </c>
      <c r="D16" s="135">
        <f t="shared" si="1"/>
        <v>698.3</v>
      </c>
      <c r="E16" s="135">
        <f t="shared" si="1"/>
        <v>601.9</v>
      </c>
      <c r="F16" s="135">
        <f t="shared" si="1"/>
        <v>526.9</v>
      </c>
      <c r="G16" s="135">
        <f t="shared" si="1"/>
        <v>270</v>
      </c>
      <c r="H16" s="135">
        <f t="shared" si="1"/>
        <v>113.4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18.3</v>
      </c>
      <c r="Q16" s="135">
        <f t="shared" si="1"/>
        <v>0</v>
      </c>
      <c r="R16" s="135">
        <f t="shared" si="1"/>
        <v>0</v>
      </c>
      <c r="S16" s="135">
        <f t="shared" si="1"/>
        <v>500</v>
      </c>
      <c r="T16" s="135">
        <f t="shared" si="1"/>
        <v>500</v>
      </c>
      <c r="U16" s="135">
        <f t="shared" si="1"/>
        <v>500</v>
      </c>
      <c r="V16" s="135">
        <f t="shared" si="1"/>
        <v>197</v>
      </c>
      <c r="W16" s="135">
        <f t="shared" si="1"/>
        <v>57.2</v>
      </c>
      <c r="X16" s="135">
        <f t="shared" si="1"/>
        <v>293.8</v>
      </c>
      <c r="Y16" s="135">
        <f t="shared" si="1"/>
        <v>603.9</v>
      </c>
      <c r="Z16" s="136" t="str">
        <f t="shared" si="1"/>
        <v/>
      </c>
      <c r="AA16" s="90">
        <f t="shared" si="0"/>
        <v>5627.1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316.10000000000002</v>
      </c>
      <c r="J21" s="129">
        <v>680.8</v>
      </c>
      <c r="K21" s="129">
        <v>144.9</v>
      </c>
      <c r="L21" s="129">
        <v>295.8</v>
      </c>
      <c r="M21" s="129">
        <v>650</v>
      </c>
      <c r="N21" s="129">
        <v>576.79999999999995</v>
      </c>
      <c r="O21" s="129">
        <v>229.1</v>
      </c>
      <c r="P21" s="129"/>
      <c r="Q21" s="129">
        <v>991</v>
      </c>
      <c r="R21" s="129">
        <v>523</v>
      </c>
      <c r="S21" s="129">
        <v>780</v>
      </c>
      <c r="T21" s="129">
        <v>517.29999999999995</v>
      </c>
      <c r="U21" s="129">
        <v>855.1</v>
      </c>
      <c r="V21" s="129">
        <v>121.3</v>
      </c>
      <c r="W21" s="129"/>
      <c r="X21" s="129"/>
      <c r="Y21" s="130"/>
      <c r="Z21" s="131"/>
      <c r="AA21" s="132">
        <f t="shared" si="2"/>
        <v>6681.2000000000007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/>
      <c r="T23" s="133"/>
      <c r="U23" s="133"/>
      <c r="V23" s="133"/>
      <c r="W23" s="133">
        <v>206.2</v>
      </c>
      <c r="X23" s="133">
        <v>104.9</v>
      </c>
      <c r="Y23" s="133">
        <v>389</v>
      </c>
      <c r="Z23" s="131"/>
      <c r="AA23" s="132">
        <f t="shared" si="2"/>
        <v>9200.1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500</v>
      </c>
      <c r="H24" s="135">
        <f t="shared" si="3"/>
        <v>500</v>
      </c>
      <c r="I24" s="135">
        <f t="shared" si="3"/>
        <v>816.1</v>
      </c>
      <c r="J24" s="135">
        <f t="shared" si="3"/>
        <v>1180.8</v>
      </c>
      <c r="K24" s="135">
        <f t="shared" si="3"/>
        <v>644.9</v>
      </c>
      <c r="L24" s="135">
        <f t="shared" si="3"/>
        <v>795.8</v>
      </c>
      <c r="M24" s="135">
        <f t="shared" si="3"/>
        <v>1150</v>
      </c>
      <c r="N24" s="135">
        <f t="shared" si="3"/>
        <v>1076.8</v>
      </c>
      <c r="O24" s="135">
        <f t="shared" si="3"/>
        <v>729.1</v>
      </c>
      <c r="P24" s="135">
        <f t="shared" si="3"/>
        <v>500</v>
      </c>
      <c r="Q24" s="135">
        <f t="shared" si="3"/>
        <v>1491</v>
      </c>
      <c r="R24" s="135">
        <f t="shared" si="3"/>
        <v>1023</v>
      </c>
      <c r="S24" s="135">
        <f t="shared" si="3"/>
        <v>780</v>
      </c>
      <c r="T24" s="135">
        <f t="shared" si="3"/>
        <v>517.29999999999995</v>
      </c>
      <c r="U24" s="135">
        <f t="shared" si="3"/>
        <v>855.1</v>
      </c>
      <c r="V24" s="135">
        <f t="shared" si="3"/>
        <v>121.3</v>
      </c>
      <c r="W24" s="135">
        <f t="shared" si="3"/>
        <v>206.2</v>
      </c>
      <c r="X24" s="135">
        <f t="shared" si="3"/>
        <v>104.9</v>
      </c>
      <c r="Y24" s="135">
        <f t="shared" si="3"/>
        <v>389</v>
      </c>
      <c r="Z24" s="136" t="str">
        <f t="shared" si="3"/>
        <v/>
      </c>
      <c r="AA24" s="90">
        <f t="shared" si="2"/>
        <v>15881.3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2025-06-25T11:07:46Z</dcterms:created>
  <dcterms:modified xsi:type="dcterms:W3CDTF">2025-06-25T11:07:48Z</dcterms:modified>
</cp:coreProperties>
</file>