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<sst xmlns="http://schemas.openxmlformats.org/spreadsheetml/2006/main" count="119" uniqueCount="54">
  <si>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15/06/2025 14:16:41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</si>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</sst>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74-4E35-9078-7AD0F60D9A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A74-4E35-9078-7AD0F60D9A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A74-4E35-9078-7AD0F60D9A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A74-4E35-9078-7AD0F60D9A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74-4E35-9078-7AD0F60D9A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74-4E35-9078-7AD0F60D9A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74-4E35-9078-7AD0F60D9A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74-4E35-9078-7AD0F60D9A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76</c:v>
                </c:pt>
                <c:pt idx="6">
                  <c:v>110</c:v>
                </c:pt>
                <c:pt idx="7">
                  <c:v>204</c:v>
                </c:pt>
                <c:pt idx="8">
                  <c:v>214</c:v>
                </c:pt>
                <c:pt idx="9">
                  <c:v>220</c:v>
                </c:pt>
                <c:pt idx="10">
                  <c:v>209</c:v>
                </c:pt>
                <c:pt idx="11">
                  <c:v>212</c:v>
                </c:pt>
                <c:pt idx="12">
                  <c:v>217</c:v>
                </c:pt>
                <c:pt idx="13">
                  <c:v>219</c:v>
                </c:pt>
                <c:pt idx="14">
                  <c:v>204</c:v>
                </c:pt>
                <c:pt idx="15">
                  <c:v>208</c:v>
                </c:pt>
                <c:pt idx="16">
                  <c:v>233</c:v>
                </c:pt>
                <c:pt idx="17">
                  <c:v>216</c:v>
                </c:pt>
                <c:pt idx="18">
                  <c:v>229</c:v>
                </c:pt>
                <c:pt idx="19">
                  <c:v>224</c:v>
                </c:pt>
                <c:pt idx="20">
                  <c:v>212</c:v>
                </c:pt>
                <c:pt idx="21">
                  <c:v>176</c:v>
                </c:pt>
                <c:pt idx="22">
                  <c:v>135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74-4E35-9078-7AD0F60D9A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3363.9049999999997</c:v>
                </c:pt>
                <c:pt idx="1">
                  <c:v>2985.9410000000003</c:v>
                </c:pt>
                <c:pt idx="2">
                  <c:v>2807.0949999999998</c:v>
                </c:pt>
                <c:pt idx="3">
                  <c:v>2674.038</c:v>
                </c:pt>
                <c:pt idx="4">
                  <c:v>2668.5060000000003</c:v>
                </c:pt>
                <c:pt idx="5">
                  <c:v>2961.8019999999997</c:v>
                </c:pt>
                <c:pt idx="6">
                  <c:v>3346.0020000000004</c:v>
                </c:pt>
                <c:pt idx="7">
                  <c:v>3399.703</c:v>
                </c:pt>
                <c:pt idx="8">
                  <c:v>2440.1039999999998</c:v>
                </c:pt>
                <c:pt idx="9">
                  <c:v>1677.9</c:v>
                </c:pt>
                <c:pt idx="10">
                  <c:v>1677.9</c:v>
                </c:pt>
                <c:pt idx="11">
                  <c:v>989.9</c:v>
                </c:pt>
                <c:pt idx="12">
                  <c:v>989.9</c:v>
                </c:pt>
                <c:pt idx="13">
                  <c:v>989.9</c:v>
                </c:pt>
                <c:pt idx="14">
                  <c:v>989.9</c:v>
                </c:pt>
                <c:pt idx="15">
                  <c:v>1456.9</c:v>
                </c:pt>
                <c:pt idx="16">
                  <c:v>2257.1779999999999</c:v>
                </c:pt>
                <c:pt idx="17">
                  <c:v>3525.7320000000004</c:v>
                </c:pt>
                <c:pt idx="18">
                  <c:v>4188.68</c:v>
                </c:pt>
                <c:pt idx="19">
                  <c:v>4332.9619999999995</c:v>
                </c:pt>
                <c:pt idx="20">
                  <c:v>4674.9719999999998</c:v>
                </c:pt>
                <c:pt idx="21">
                  <c:v>4679.9809999999998</c:v>
                </c:pt>
                <c:pt idx="22">
                  <c:v>4645.116</c:v>
                </c:pt>
                <c:pt idx="23">
                  <c:v>4470.79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74-4E35-9078-7AD0F60D9A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1349.4</c:v>
                </c:pt>
                <c:pt idx="1">
                  <c:v>1492</c:v>
                </c:pt>
                <c:pt idx="2">
                  <c:v>1525</c:v>
                </c:pt>
                <c:pt idx="3">
                  <c:v>1572</c:v>
                </c:pt>
                <c:pt idx="4">
                  <c:v>1611</c:v>
                </c:pt>
                <c:pt idx="5">
                  <c:v>1263.5</c:v>
                </c:pt>
                <c:pt idx="6">
                  <c:v>753.5</c:v>
                </c:pt>
                <c:pt idx="7">
                  <c:v>290</c:v>
                </c:pt>
                <c:pt idx="8">
                  <c:v>210</c:v>
                </c:pt>
                <c:pt idx="9">
                  <c:v>218</c:v>
                </c:pt>
                <c:pt idx="10">
                  <c:v>268</c:v>
                </c:pt>
                <c:pt idx="11">
                  <c:v>953</c:v>
                </c:pt>
                <c:pt idx="12">
                  <c:v>733.4</c:v>
                </c:pt>
                <c:pt idx="13">
                  <c:v>712</c:v>
                </c:pt>
                <c:pt idx="14">
                  <c:v>752</c:v>
                </c:pt>
                <c:pt idx="15">
                  <c:v>366</c:v>
                </c:pt>
                <c:pt idx="16">
                  <c:v>344</c:v>
                </c:pt>
                <c:pt idx="17">
                  <c:v>275</c:v>
                </c:pt>
                <c:pt idx="18">
                  <c:v>416.9</c:v>
                </c:pt>
                <c:pt idx="19">
                  <c:v>477</c:v>
                </c:pt>
                <c:pt idx="20">
                  <c:v>317</c:v>
                </c:pt>
                <c:pt idx="21">
                  <c:v>311</c:v>
                </c:pt>
                <c:pt idx="22">
                  <c:v>366</c:v>
                </c:pt>
                <c:pt idx="23">
                  <c:v>593.1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74-4E35-9078-7AD0F60D9A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795.51999999999987</c:v>
                </c:pt>
                <c:pt idx="1">
                  <c:v>793.8850000000001</c:v>
                </c:pt>
                <c:pt idx="2">
                  <c:v>817.10199999999975</c:v>
                </c:pt>
                <c:pt idx="3">
                  <c:v>836.4860000000001</c:v>
                </c:pt>
                <c:pt idx="4">
                  <c:v>846.78899999999987</c:v>
                </c:pt>
                <c:pt idx="5">
                  <c:v>1023.3510000000001</c:v>
                </c:pt>
                <c:pt idx="6">
                  <c:v>1734.2709999999997</c:v>
                </c:pt>
                <c:pt idx="7">
                  <c:v>3030.8610000000003</c:v>
                </c:pt>
                <c:pt idx="8">
                  <c:v>4572.8860000000004</c:v>
                </c:pt>
                <c:pt idx="9">
                  <c:v>5678.2219999999998</c:v>
                </c:pt>
                <c:pt idx="10">
                  <c:v>6205.5349999999989</c:v>
                </c:pt>
                <c:pt idx="11">
                  <c:v>6510.2840000000006</c:v>
                </c:pt>
                <c:pt idx="12">
                  <c:v>6675.7060000000001</c:v>
                </c:pt>
                <c:pt idx="13">
                  <c:v>6639.4360000000006</c:v>
                </c:pt>
                <c:pt idx="14">
                  <c:v>6322.4610000000002</c:v>
                </c:pt>
                <c:pt idx="15">
                  <c:v>5825.6239999999989</c:v>
                </c:pt>
                <c:pt idx="16">
                  <c:v>4931.9839999999995</c:v>
                </c:pt>
                <c:pt idx="17">
                  <c:v>3648.134</c:v>
                </c:pt>
                <c:pt idx="18">
                  <c:v>2272.0480000000002</c:v>
                </c:pt>
                <c:pt idx="19">
                  <c:v>1426.088</c:v>
                </c:pt>
                <c:pt idx="20">
                  <c:v>1162.6390000000001</c:v>
                </c:pt>
                <c:pt idx="21">
                  <c:v>1075.0689999999997</c:v>
                </c:pt>
                <c:pt idx="22">
                  <c:v>1015.12</c:v>
                </c:pt>
                <c:pt idx="23">
                  <c:v>965.71100000000013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74-4E35-9078-7AD0F60D9A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147</c:v>
                </c:pt>
                <c:pt idx="1">
                  <c:v>145</c:v>
                </c:pt>
                <c:pt idx="2">
                  <c:v>146</c:v>
                </c:pt>
                <c:pt idx="3">
                  <c:v>146</c:v>
                </c:pt>
                <c:pt idx="4">
                  <c:v>147</c:v>
                </c:pt>
                <c:pt idx="5">
                  <c:v>148</c:v>
                </c:pt>
                <c:pt idx="6">
                  <c:v>152</c:v>
                </c:pt>
                <c:pt idx="7">
                  <c:v>166</c:v>
                </c:pt>
                <c:pt idx="8">
                  <c:v>182</c:v>
                </c:pt>
                <c:pt idx="9">
                  <c:v>198</c:v>
                </c:pt>
                <c:pt idx="10">
                  <c:v>211</c:v>
                </c:pt>
                <c:pt idx="11">
                  <c:v>217</c:v>
                </c:pt>
                <c:pt idx="12">
                  <c:v>220</c:v>
                </c:pt>
                <c:pt idx="13">
                  <c:v>217</c:v>
                </c:pt>
                <c:pt idx="14">
                  <c:v>211</c:v>
                </c:pt>
                <c:pt idx="15">
                  <c:v>201</c:v>
                </c:pt>
                <c:pt idx="16">
                  <c:v>188</c:v>
                </c:pt>
                <c:pt idx="17">
                  <c:v>172</c:v>
                </c:pt>
                <c:pt idx="18">
                  <c:v>159</c:v>
                </c:pt>
                <c:pt idx="19">
                  <c:v>153</c:v>
                </c:pt>
                <c:pt idx="20">
                  <c:v>152</c:v>
                </c:pt>
                <c:pt idx="21">
                  <c:v>150</c:v>
                </c:pt>
                <c:pt idx="22">
                  <c:v>149</c:v>
                </c:pt>
                <c:pt idx="23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74-4E35-9078-7AD0F60D9A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104</c:v>
                </c:pt>
                <c:pt idx="5">
                  <c:v>142</c:v>
                </c:pt>
                <c:pt idx="6">
                  <c:v>229</c:v>
                </c:pt>
                <c:pt idx="7">
                  <c:v>229</c:v>
                </c:pt>
                <c:pt idx="8">
                  <c:v>134</c:v>
                </c:pt>
                <c:pt idx="9">
                  <c:v>134</c:v>
                </c:pt>
                <c:pt idx="10">
                  <c:v>64</c:v>
                </c:pt>
                <c:pt idx="11">
                  <c:v>66</c:v>
                </c:pt>
                <c:pt idx="12">
                  <c:v>69</c:v>
                </c:pt>
                <c:pt idx="13">
                  <c:v>69</c:v>
                </c:pt>
                <c:pt idx="14">
                  <c:v>66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604</c:v>
                </c:pt>
                <c:pt idx="19">
                  <c:v>1756</c:v>
                </c:pt>
                <c:pt idx="20">
                  <c:v>1826</c:v>
                </c:pt>
                <c:pt idx="21">
                  <c:v>1677</c:v>
                </c:pt>
                <c:pt idx="22">
                  <c:v>912</c:v>
                </c:pt>
                <c:pt idx="23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74-4E35-9078-7AD0F60D9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104.21</c:v>
                </c:pt>
                <c:pt idx="1">
                  <c:v>100.88</c:v>
                </c:pt>
                <c:pt idx="2">
                  <c:v>94.38</c:v>
                </c:pt>
                <c:pt idx="3">
                  <c:v>88.33</c:v>
                </c:pt>
                <c:pt idx="4">
                  <c:v>88.72</c:v>
                </c:pt>
                <c:pt idx="5">
                  <c:v>102.66</c:v>
                </c:pt>
                <c:pt idx="6">
                  <c:v>110.07</c:v>
                </c:pt>
                <c:pt idx="7">
                  <c:v>122.89</c:v>
                </c:pt>
                <c:pt idx="8">
                  <c:v>86.74</c:v>
                </c:pt>
                <c:pt idx="9">
                  <c:v>36.08</c:v>
                </c:pt>
                <c:pt idx="10">
                  <c:v>31.96</c:v>
                </c:pt>
                <c:pt idx="11">
                  <c:v>27.03</c:v>
                </c:pt>
                <c:pt idx="12">
                  <c:v>40</c:v>
                </c:pt>
                <c:pt idx="13">
                  <c:v>40.14</c:v>
                </c:pt>
                <c:pt idx="14">
                  <c:v>40.14</c:v>
                </c:pt>
                <c:pt idx="15">
                  <c:v>61.1</c:v>
                </c:pt>
                <c:pt idx="16">
                  <c:v>83.57</c:v>
                </c:pt>
                <c:pt idx="17">
                  <c:v>94.43</c:v>
                </c:pt>
                <c:pt idx="18">
                  <c:v>116.05</c:v>
                </c:pt>
                <c:pt idx="19">
                  <c:v>129.96</c:v>
                </c:pt>
                <c:pt idx="20">
                  <c:v>189.07</c:v>
                </c:pt>
                <c:pt idx="21">
                  <c:v>159.66</c:v>
                </c:pt>
                <c:pt idx="22">
                  <c:v>137.97999999999999</c:v>
                </c:pt>
                <c:pt idx="23">
                  <c:v>120.3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74-4E35-9078-7AD0F60D9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136.5</c:v>
                </c:pt>
                <c:pt idx="1">
                  <c:v>114.5</c:v>
                </c:pt>
                <c:pt idx="2">
                  <c:v>114</c:v>
                </c:pt>
                <c:pt idx="3">
                  <c:v>108</c:v>
                </c:pt>
                <c:pt idx="4">
                  <c:v>104</c:v>
                </c:pt>
                <c:pt idx="5">
                  <c:v>105.5</c:v>
                </c:pt>
                <c:pt idx="6">
                  <c:v>111</c:v>
                </c:pt>
                <c:pt idx="7">
                  <c:v>103</c:v>
                </c:pt>
                <c:pt idx="8">
                  <c:v>82</c:v>
                </c:pt>
                <c:pt idx="9">
                  <c:v>76.5</c:v>
                </c:pt>
                <c:pt idx="10">
                  <c:v>107.5</c:v>
                </c:pt>
                <c:pt idx="11">
                  <c:v>127</c:v>
                </c:pt>
                <c:pt idx="12">
                  <c:v>137.5</c:v>
                </c:pt>
                <c:pt idx="13">
                  <c:v>138</c:v>
                </c:pt>
                <c:pt idx="14">
                  <c:v>129</c:v>
                </c:pt>
                <c:pt idx="15">
                  <c:v>100</c:v>
                </c:pt>
                <c:pt idx="16">
                  <c:v>76</c:v>
                </c:pt>
                <c:pt idx="17">
                  <c:v>87.5</c:v>
                </c:pt>
                <c:pt idx="18">
                  <c:v>128</c:v>
                </c:pt>
                <c:pt idx="19">
                  <c:v>177.5</c:v>
                </c:pt>
                <c:pt idx="20">
                  <c:v>217</c:v>
                </c:pt>
                <c:pt idx="21">
                  <c:v>195.5</c:v>
                </c:pt>
                <c:pt idx="22">
                  <c:v>152</c:v>
                </c:pt>
                <c:pt idx="23">
                  <c:v>125.5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4-4CEE-8B29-AB80B222EB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766.30700000000002</c:v>
                </c:pt>
                <c:pt idx="1">
                  <c:v>794.09100000000001</c:v>
                </c:pt>
                <c:pt idx="2">
                  <c:v>791.27299999999991</c:v>
                </c:pt>
                <c:pt idx="3">
                  <c:v>792.97800000000007</c:v>
                </c:pt>
                <c:pt idx="4">
                  <c:v>795.02699999999993</c:v>
                </c:pt>
                <c:pt idx="5">
                  <c:v>791.13599999999997</c:v>
                </c:pt>
                <c:pt idx="6">
                  <c:v>792.90899999999988</c:v>
                </c:pt>
                <c:pt idx="7">
                  <c:v>785.62599999999998</c:v>
                </c:pt>
                <c:pt idx="8">
                  <c:v>784.09399999999994</c:v>
                </c:pt>
                <c:pt idx="9">
                  <c:v>787.87799999999993</c:v>
                </c:pt>
                <c:pt idx="10">
                  <c:v>795.97299999999996</c:v>
                </c:pt>
                <c:pt idx="11">
                  <c:v>789.23199999999997</c:v>
                </c:pt>
                <c:pt idx="12">
                  <c:v>804.91599999999994</c:v>
                </c:pt>
                <c:pt idx="13">
                  <c:v>845.92399999999998</c:v>
                </c:pt>
                <c:pt idx="14">
                  <c:v>826.27900000000011</c:v>
                </c:pt>
                <c:pt idx="15">
                  <c:v>830.01800000000003</c:v>
                </c:pt>
                <c:pt idx="16">
                  <c:v>815.79600000000005</c:v>
                </c:pt>
                <c:pt idx="17">
                  <c:v>746.25300000000004</c:v>
                </c:pt>
                <c:pt idx="18">
                  <c:v>716.65700000000004</c:v>
                </c:pt>
                <c:pt idx="19">
                  <c:v>690.30599999999993</c:v>
                </c:pt>
                <c:pt idx="20">
                  <c:v>691.25900000000001</c:v>
                </c:pt>
                <c:pt idx="21">
                  <c:v>697.86500000000001</c:v>
                </c:pt>
                <c:pt idx="22">
                  <c:v>776.61599999999999</c:v>
                </c:pt>
                <c:pt idx="23">
                  <c:v>828.55700000000002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4-4CEE-8B29-AB80B222EB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1081.0800000000002</c:v>
                </c:pt>
                <c:pt idx="1">
                  <c:v>1064.396</c:v>
                </c:pt>
                <c:pt idx="2">
                  <c:v>1072.7159999999999</c:v>
                </c:pt>
                <c:pt idx="3">
                  <c:v>1083.0490000000002</c:v>
                </c:pt>
                <c:pt idx="4">
                  <c:v>1129.8209999999999</c:v>
                </c:pt>
                <c:pt idx="5">
                  <c:v>1236.3350000000003</c:v>
                </c:pt>
                <c:pt idx="6">
                  <c:v>1452.6290000000001</c:v>
                </c:pt>
                <c:pt idx="7">
                  <c:v>1608.2729999999999</c:v>
                </c:pt>
                <c:pt idx="8">
                  <c:v>1707.3270000000002</c:v>
                </c:pt>
                <c:pt idx="9">
                  <c:v>1734.7839999999999</c:v>
                </c:pt>
                <c:pt idx="10">
                  <c:v>1751.7300000000002</c:v>
                </c:pt>
                <c:pt idx="11">
                  <c:v>1934.6739999999998</c:v>
                </c:pt>
                <c:pt idx="12">
                  <c:v>1900.0609999999999</c:v>
                </c:pt>
                <c:pt idx="13">
                  <c:v>1873.0480000000005</c:v>
                </c:pt>
                <c:pt idx="14">
                  <c:v>1839.5159999999996</c:v>
                </c:pt>
                <c:pt idx="15">
                  <c:v>1702.3070000000002</c:v>
                </c:pt>
                <c:pt idx="16">
                  <c:v>1670.5560000000003</c:v>
                </c:pt>
                <c:pt idx="17">
                  <c:v>1676.3409999999999</c:v>
                </c:pt>
                <c:pt idx="18">
                  <c:v>1633.7700000000002</c:v>
                </c:pt>
                <c:pt idx="19">
                  <c:v>1631.5990000000002</c:v>
                </c:pt>
                <c:pt idx="20">
                  <c:v>1561.3720000000001</c:v>
                </c:pt>
                <c:pt idx="21">
                  <c:v>1412.5809999999999</c:v>
                </c:pt>
                <c:pt idx="22">
                  <c:v>1342.3259999999998</c:v>
                </c:pt>
                <c:pt idx="23">
                  <c:v>1296.9280000000003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54-4CEE-8B29-AB80B222EB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2706.96</c:v>
                </c:pt>
                <c:pt idx="1">
                  <c:v>2506.8389999999999</c:v>
                </c:pt>
                <c:pt idx="2">
                  <c:v>2393.2079999999996</c:v>
                </c:pt>
                <c:pt idx="3">
                  <c:v>2340.4970000000003</c:v>
                </c:pt>
                <c:pt idx="4">
                  <c:v>2371.4470000000001</c:v>
                </c:pt>
                <c:pt idx="5">
                  <c:v>2419.5230000000001</c:v>
                </c:pt>
                <c:pt idx="6">
                  <c:v>2772.3009999999995</c:v>
                </c:pt>
                <c:pt idx="7">
                  <c:v>3187.1959999999999</c:v>
                </c:pt>
                <c:pt idx="8">
                  <c:v>3603.9519999999993</c:v>
                </c:pt>
                <c:pt idx="9">
                  <c:v>3913.5329999999999</c:v>
                </c:pt>
                <c:pt idx="10">
                  <c:v>4149.2460000000001</c:v>
                </c:pt>
                <c:pt idx="11">
                  <c:v>4373.2820000000011</c:v>
                </c:pt>
                <c:pt idx="12">
                  <c:v>4414.5740000000005</c:v>
                </c:pt>
                <c:pt idx="13">
                  <c:v>4287.3610000000017</c:v>
                </c:pt>
                <c:pt idx="14">
                  <c:v>4093.5359999999996</c:v>
                </c:pt>
                <c:pt idx="15">
                  <c:v>3866.3719999999998</c:v>
                </c:pt>
                <c:pt idx="16">
                  <c:v>3852.1049999999996</c:v>
                </c:pt>
                <c:pt idx="17">
                  <c:v>3912.2280000000001</c:v>
                </c:pt>
                <c:pt idx="18">
                  <c:v>3897.7020000000002</c:v>
                </c:pt>
                <c:pt idx="19">
                  <c:v>3959.076</c:v>
                </c:pt>
                <c:pt idx="20">
                  <c:v>4067.5460000000003</c:v>
                </c:pt>
                <c:pt idx="21">
                  <c:v>3804.7280000000001</c:v>
                </c:pt>
                <c:pt idx="22">
                  <c:v>3445.23</c:v>
                </c:pt>
                <c:pt idx="23">
                  <c:v>3083.6280000000002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54-4CEE-8B29-AB80B222EB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360.00000000000006</c:v>
                </c:pt>
                <c:pt idx="1">
                  <c:v>343</c:v>
                </c:pt>
                <c:pt idx="2">
                  <c:v>334</c:v>
                </c:pt>
                <c:pt idx="3">
                  <c:v>326.00000000000006</c:v>
                </c:pt>
                <c:pt idx="4">
                  <c:v>330.99999999999994</c:v>
                </c:pt>
                <c:pt idx="5">
                  <c:v>348</c:v>
                </c:pt>
                <c:pt idx="6">
                  <c:v>412</c:v>
                </c:pt>
                <c:pt idx="7">
                  <c:v>470</c:v>
                </c:pt>
                <c:pt idx="8">
                  <c:v>496.00000000000006</c:v>
                </c:pt>
                <c:pt idx="9">
                  <c:v>518</c:v>
                </c:pt>
                <c:pt idx="10">
                  <c:v>520</c:v>
                </c:pt>
                <c:pt idx="11">
                  <c:v>529.00000000000011</c:v>
                </c:pt>
                <c:pt idx="12">
                  <c:v>537.00000000000011</c:v>
                </c:pt>
                <c:pt idx="13">
                  <c:v>536</c:v>
                </c:pt>
                <c:pt idx="14">
                  <c:v>515</c:v>
                </c:pt>
                <c:pt idx="15">
                  <c:v>509</c:v>
                </c:pt>
                <c:pt idx="16">
                  <c:v>521</c:v>
                </c:pt>
                <c:pt idx="17">
                  <c:v>538</c:v>
                </c:pt>
                <c:pt idx="18">
                  <c:v>538</c:v>
                </c:pt>
                <c:pt idx="19">
                  <c:v>527.00000000000011</c:v>
                </c:pt>
                <c:pt idx="20">
                  <c:v>514</c:v>
                </c:pt>
                <c:pt idx="21">
                  <c:v>475.99999999999994</c:v>
                </c:pt>
                <c:pt idx="22">
                  <c:v>434</c:v>
                </c:pt>
                <c:pt idx="23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54-4CEE-8B29-AB80B222EB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54-4CEE-8B29-AB80B222EB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54-4CEE-8B29-AB80B222EB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954-4CEE-8B29-AB80B222EB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54-4CEE-8B29-AB80B222EB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954-4CEE-8B29-AB80B222EB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704</c:v>
                </c:pt>
                <c:pt idx="1">
                  <c:v>693</c:v>
                </c:pt>
                <c:pt idx="2">
                  <c:v>689</c:v>
                </c:pt>
                <c:pt idx="3">
                  <c:v>677</c:v>
                </c:pt>
                <c:pt idx="4">
                  <c:v>689</c:v>
                </c:pt>
                <c:pt idx="5">
                  <c:v>688</c:v>
                </c:pt>
                <c:pt idx="6">
                  <c:v>768</c:v>
                </c:pt>
                <c:pt idx="7">
                  <c:v>1165.5</c:v>
                </c:pt>
                <c:pt idx="8">
                  <c:v>1079.5999999999999</c:v>
                </c:pt>
                <c:pt idx="9">
                  <c:v>1095.4270000000001</c:v>
                </c:pt>
                <c:pt idx="10">
                  <c:v>1091</c:v>
                </c:pt>
                <c:pt idx="11">
                  <c:v>975</c:v>
                </c:pt>
                <c:pt idx="12">
                  <c:v>891</c:v>
                </c:pt>
                <c:pt idx="13">
                  <c:v>946</c:v>
                </c:pt>
                <c:pt idx="14">
                  <c:v>922</c:v>
                </c:pt>
                <c:pt idx="15">
                  <c:v>1087.8409999999999</c:v>
                </c:pt>
                <c:pt idx="16">
                  <c:v>1056.7</c:v>
                </c:pt>
                <c:pt idx="17">
                  <c:v>909.2</c:v>
                </c:pt>
                <c:pt idx="18">
                  <c:v>935</c:v>
                </c:pt>
                <c:pt idx="19">
                  <c:v>1356.422</c:v>
                </c:pt>
                <c:pt idx="20">
                  <c:v>1264.4000000000001</c:v>
                </c:pt>
                <c:pt idx="21">
                  <c:v>1453.4</c:v>
                </c:pt>
                <c:pt idx="22">
                  <c:v>1043.0999999999999</c:v>
                </c:pt>
                <c:pt idx="23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54-4CEE-8B29-AB80B222EB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26.141999999999999</c:v>
                </c:pt>
                <c:pt idx="6">
                  <c:v>15.922000000000001</c:v>
                </c:pt>
                <c:pt idx="17">
                  <c:v>5.3620000000000001</c:v>
                </c:pt>
                <c:pt idx="18">
                  <c:v>20.53</c:v>
                </c:pt>
                <c:pt idx="19">
                  <c:v>27.193000000000001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54-4CEE-8B29-AB80B222EB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54-4CEE-8B29-AB80B222EB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54-4CEE-8B29-AB80B222E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104.21</c:v>
                </c:pt>
                <c:pt idx="1">
                  <c:v>100.88</c:v>
                </c:pt>
                <c:pt idx="2">
                  <c:v>94.38</c:v>
                </c:pt>
                <c:pt idx="3">
                  <c:v>88.33</c:v>
                </c:pt>
                <c:pt idx="4">
                  <c:v>88.72</c:v>
                </c:pt>
                <c:pt idx="5">
                  <c:v>102.66</c:v>
                </c:pt>
                <c:pt idx="6">
                  <c:v>110.07</c:v>
                </c:pt>
                <c:pt idx="7">
                  <c:v>122.89</c:v>
                </c:pt>
                <c:pt idx="8">
                  <c:v>86.74</c:v>
                </c:pt>
                <c:pt idx="9">
                  <c:v>36.08</c:v>
                </c:pt>
                <c:pt idx="10">
                  <c:v>31.96</c:v>
                </c:pt>
                <c:pt idx="11">
                  <c:v>27.03</c:v>
                </c:pt>
                <c:pt idx="12">
                  <c:v>40</c:v>
                </c:pt>
                <c:pt idx="13">
                  <c:v>40.14</c:v>
                </c:pt>
                <c:pt idx="14">
                  <c:v>40.14</c:v>
                </c:pt>
                <c:pt idx="15">
                  <c:v>61.1</c:v>
                </c:pt>
                <c:pt idx="16">
                  <c:v>83.57</c:v>
                </c:pt>
                <c:pt idx="17">
                  <c:v>94.43</c:v>
                </c:pt>
                <c:pt idx="18">
                  <c:v>116.05</c:v>
                </c:pt>
                <c:pt idx="19">
                  <c:v>129.96</c:v>
                </c:pt>
                <c:pt idx="20">
                  <c:v>189.07</c:v>
                </c:pt>
                <c:pt idx="21">
                  <c:v>159.66</c:v>
                </c:pt>
                <c:pt idx="22">
                  <c:v>137.97999999999999</c:v>
                </c:pt>
                <c:pt idx="23">
                  <c:v>120.3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54-4CEE-8B29-AB80B222E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5783.8250000000007</v>
      </c>
      <c r="C4" s="18">
        <v>5544.826</v>
      </c>
      <c r="D4" s="18">
        <v>5423.1970000000001</v>
      </c>
      <c r="E4" s="18">
        <v>5356.5239999999994</v>
      </c>
      <c r="F4" s="18">
        <v>5449.2950000000001</v>
      </c>
      <c r="G4" s="18">
        <v>5614.6529999999984</v>
      </c>
      <c r="H4" s="18">
        <v>6324.7730000000001</v>
      </c>
      <c r="I4" s="18">
        <v>7319.5640000000003</v>
      </c>
      <c r="J4" s="18">
        <v>7752.989999999998</v>
      </c>
      <c r="K4" s="18">
        <v>8126.1219999999985</v>
      </c>
      <c r="L4" s="18">
        <v>8635.4349999999977</v>
      </c>
      <c r="M4" s="18">
        <v>8948.1839999999993</v>
      </c>
      <c r="N4" s="18">
        <v>8905.0060000000012</v>
      </c>
      <c r="O4" s="18">
        <v>8846.3359999999975</v>
      </c>
      <c r="P4" s="18">
        <v>8545.3609999999971</v>
      </c>
      <c r="Q4" s="18">
        <v>8095.5239999999994</v>
      </c>
      <c r="R4" s="18">
        <v>7992.1619999999994</v>
      </c>
      <c r="S4" s="18">
        <v>7874.8659999999991</v>
      </c>
      <c r="T4" s="18">
        <v>7869.6279999999988</v>
      </c>
      <c r="U4" s="18">
        <v>8369.0499999999975</v>
      </c>
      <c r="V4" s="18">
        <v>8344.6110000000008</v>
      </c>
      <c r="W4" s="18">
        <v>8069.05</v>
      </c>
      <c r="X4" s="18">
        <v>7222.235999999999</v>
      </c>
      <c r="Y4" s="18">
        <v>6487.6009999999987</v>
      </c>
      <c r="Z4" s="19"/>
      <c r="AA4" s="20">
        <f>SUM(B4:Z4)</f>
        <v>176900.81899999996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104.21</v>
      </c>
      <c r="C7" s="28">
        <v>100.88</v>
      </c>
      <c r="D7" s="28">
        <v>94.38</v>
      </c>
      <c r="E7" s="28">
        <v>88.33</v>
      </c>
      <c r="F7" s="28">
        <v>88.72</v>
      </c>
      <c r="G7" s="28">
        <v>102.66</v>
      </c>
      <c r="H7" s="28">
        <v>110.07</v>
      </c>
      <c r="I7" s="28">
        <v>122.89</v>
      </c>
      <c r="J7" s="28">
        <v>86.74</v>
      </c>
      <c r="K7" s="28">
        <v>36.08</v>
      </c>
      <c r="L7" s="28">
        <v>31.96</v>
      </c>
      <c r="M7" s="28">
        <v>27.03</v>
      </c>
      <c r="N7" s="28">
        <v>40</v>
      </c>
      <c r="O7" s="28">
        <v>40.14</v>
      </c>
      <c r="P7" s="28">
        <v>40.14</v>
      </c>
      <c r="Q7" s="28">
        <v>61.1</v>
      </c>
      <c r="R7" s="28">
        <v>83.57</v>
      </c>
      <c r="S7" s="28">
        <v>94.43</v>
      </c>
      <c r="T7" s="28">
        <v>116.05</v>
      </c>
      <c r="U7" s="28">
        <v>129.96</v>
      </c>
      <c r="V7" s="28">
        <v>189.07</v>
      </c>
      <c r="W7" s="28">
        <v>159.66</v>
      </c>
      <c r="X7" s="28">
        <v>137.97999999999999</v>
      </c>
      <c r="Y7" s="28">
        <v>120.3</v>
      </c>
      <c r="Z7" s="29"/>
      <c r="AA7" s="30">
        <f>IF(SUM(B7:Z7)&lt;&gt;0,AVERAGEIF(B7:Z7,"&lt;&gt;"""),"")</f>
        <v>91.93125000000002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76</v>
      </c>
      <c r="H11" s="47">
        <v>110</v>
      </c>
      <c r="I11" s="47">
        <v>204</v>
      </c>
      <c r="J11" s="47">
        <v>214</v>
      </c>
      <c r="K11" s="47">
        <v>220</v>
      </c>
      <c r="L11" s="47">
        <v>209</v>
      </c>
      <c r="M11" s="47">
        <v>212</v>
      </c>
      <c r="N11" s="47">
        <v>217</v>
      </c>
      <c r="O11" s="47">
        <v>219</v>
      </c>
      <c r="P11" s="47">
        <v>204</v>
      </c>
      <c r="Q11" s="47">
        <v>208</v>
      </c>
      <c r="R11" s="47">
        <v>233</v>
      </c>
      <c r="S11" s="47">
        <v>216</v>
      </c>
      <c r="T11" s="47">
        <v>229</v>
      </c>
      <c r="U11" s="47">
        <v>224</v>
      </c>
      <c r="V11" s="47">
        <v>212</v>
      </c>
      <c r="W11" s="47">
        <v>176</v>
      </c>
      <c r="X11" s="47">
        <v>135</v>
      </c>
      <c r="Y11" s="47">
        <v>89</v>
      </c>
      <c r="Z11" s="48"/>
      <c r="AA11" s="49">
        <f t="shared" si="0"/>
        <v>3967</v>
      </c>
    </row>
    <row r="12" spans="1:27" ht="24.95" customHeight="1" x14ac:dyDescent="0.2">
      <c r="A12" s="50" t="s">
        <v>8</v>
      </c>
      <c r="B12" s="51">
        <v>3363.9049999999997</v>
      </c>
      <c r="C12" s="52">
        <v>2985.9410000000003</v>
      </c>
      <c r="D12" s="52">
        <v>2807.0949999999998</v>
      </c>
      <c r="E12" s="52">
        <v>2674.038</v>
      </c>
      <c r="F12" s="52">
        <v>2668.5060000000003</v>
      </c>
      <c r="G12" s="52">
        <v>2961.8019999999997</v>
      </c>
      <c r="H12" s="52">
        <v>3346.0020000000004</v>
      </c>
      <c r="I12" s="52">
        <v>3399.703</v>
      </c>
      <c r="J12" s="52">
        <v>2440.1039999999998</v>
      </c>
      <c r="K12" s="52">
        <v>1677.9</v>
      </c>
      <c r="L12" s="52">
        <v>1677.9</v>
      </c>
      <c r="M12" s="52">
        <v>989.9</v>
      </c>
      <c r="N12" s="52">
        <v>989.9</v>
      </c>
      <c r="O12" s="52">
        <v>989.9</v>
      </c>
      <c r="P12" s="52">
        <v>989.9</v>
      </c>
      <c r="Q12" s="52">
        <v>1456.9</v>
      </c>
      <c r="R12" s="52">
        <v>2257.1779999999999</v>
      </c>
      <c r="S12" s="52">
        <v>3525.7320000000004</v>
      </c>
      <c r="T12" s="52">
        <v>4188.68</v>
      </c>
      <c r="U12" s="52">
        <v>4332.9619999999995</v>
      </c>
      <c r="V12" s="52">
        <v>4674.9719999999998</v>
      </c>
      <c r="W12" s="52">
        <v>4679.9809999999998</v>
      </c>
      <c r="X12" s="52">
        <v>4645.116</v>
      </c>
      <c r="Y12" s="52">
        <v>4470.79</v>
      </c>
      <c r="Z12" s="53"/>
      <c r="AA12" s="54">
        <f t="shared" si="0"/>
        <v>68194.807000000015</v>
      </c>
    </row>
    <row r="13" spans="1:27" ht="24.95" customHeight="1" x14ac:dyDescent="0.2">
      <c r="A13" s="50" t="s">
        <v>9</v>
      </c>
      <c r="B13" s="51">
        <v>56</v>
      </c>
      <c r="C13" s="52">
        <v>56</v>
      </c>
      <c r="D13" s="52">
        <v>56</v>
      </c>
      <c r="E13" s="52">
        <v>56</v>
      </c>
      <c r="F13" s="52">
        <v>104</v>
      </c>
      <c r="G13" s="52">
        <v>142</v>
      </c>
      <c r="H13" s="52">
        <v>229</v>
      </c>
      <c r="I13" s="52">
        <v>229</v>
      </c>
      <c r="J13" s="52">
        <v>134</v>
      </c>
      <c r="K13" s="52">
        <v>134</v>
      </c>
      <c r="L13" s="52">
        <v>64</v>
      </c>
      <c r="M13" s="52">
        <v>66</v>
      </c>
      <c r="N13" s="52">
        <v>69</v>
      </c>
      <c r="O13" s="52">
        <v>69</v>
      </c>
      <c r="P13" s="52">
        <v>66</v>
      </c>
      <c r="Q13" s="52">
        <v>38</v>
      </c>
      <c r="R13" s="52">
        <v>38</v>
      </c>
      <c r="S13" s="52">
        <v>38</v>
      </c>
      <c r="T13" s="52">
        <v>604</v>
      </c>
      <c r="U13" s="52">
        <v>1756</v>
      </c>
      <c r="V13" s="52">
        <v>1826</v>
      </c>
      <c r="W13" s="52">
        <v>1677</v>
      </c>
      <c r="X13" s="52">
        <v>912</v>
      </c>
      <c r="Y13" s="52">
        <v>222</v>
      </c>
      <c r="Z13" s="53"/>
      <c r="AA13" s="54">
        <f t="shared" si="0"/>
        <v>8641</v>
      </c>
    </row>
    <row r="14" spans="1:27" ht="24.95" customHeight="1" x14ac:dyDescent="0.2">
      <c r="A14" s="55" t="s">
        <v>10</v>
      </c>
      <c r="B14" s="56">
        <v>795.51999999999987</v>
      </c>
      <c r="C14" s="57">
        <v>793.8850000000001</v>
      </c>
      <c r="D14" s="57">
        <v>817.10199999999975</v>
      </c>
      <c r="E14" s="57">
        <v>836.4860000000001</v>
      </c>
      <c r="F14" s="57">
        <v>846.78899999999987</v>
      </c>
      <c r="G14" s="57">
        <v>1023.3510000000001</v>
      </c>
      <c r="H14" s="57">
        <v>1734.2709999999997</v>
      </c>
      <c r="I14" s="57">
        <v>3030.8610000000003</v>
      </c>
      <c r="J14" s="57">
        <v>4572.8860000000004</v>
      </c>
      <c r="K14" s="57">
        <v>5678.2219999999998</v>
      </c>
      <c r="L14" s="57">
        <v>6205.5349999999989</v>
      </c>
      <c r="M14" s="57">
        <v>6510.2840000000006</v>
      </c>
      <c r="N14" s="57">
        <v>6675.7060000000001</v>
      </c>
      <c r="O14" s="57">
        <v>6639.4360000000006</v>
      </c>
      <c r="P14" s="57">
        <v>6322.4610000000002</v>
      </c>
      <c r="Q14" s="57">
        <v>5825.6239999999989</v>
      </c>
      <c r="R14" s="57">
        <v>4931.9839999999995</v>
      </c>
      <c r="S14" s="57">
        <v>3648.134</v>
      </c>
      <c r="T14" s="57">
        <v>2272.0480000000002</v>
      </c>
      <c r="U14" s="57">
        <v>1426.088</v>
      </c>
      <c r="V14" s="57">
        <v>1162.6390000000001</v>
      </c>
      <c r="W14" s="57">
        <v>1075.0689999999997</v>
      </c>
      <c r="X14" s="57">
        <v>1015.12</v>
      </c>
      <c r="Y14" s="57">
        <v>965.71100000000013</v>
      </c>
      <c r="Z14" s="58"/>
      <c r="AA14" s="59">
        <f t="shared" si="0"/>
        <v>74805.211999999985</v>
      </c>
    </row>
    <row r="15" spans="1:27" ht="24.95" customHeight="1" x14ac:dyDescent="0.2">
      <c r="A15" s="55" t="s">
        <v>11</v>
      </c>
      <c r="B15" s="56">
        <v>147</v>
      </c>
      <c r="C15" s="57">
        <v>145</v>
      </c>
      <c r="D15" s="57">
        <v>146</v>
      </c>
      <c r="E15" s="57">
        <v>146</v>
      </c>
      <c r="F15" s="57">
        <v>147</v>
      </c>
      <c r="G15" s="57">
        <v>148</v>
      </c>
      <c r="H15" s="57">
        <v>152</v>
      </c>
      <c r="I15" s="57">
        <v>166</v>
      </c>
      <c r="J15" s="57">
        <v>182</v>
      </c>
      <c r="K15" s="57">
        <v>198</v>
      </c>
      <c r="L15" s="57">
        <v>211</v>
      </c>
      <c r="M15" s="57">
        <v>217</v>
      </c>
      <c r="N15" s="57">
        <v>220</v>
      </c>
      <c r="O15" s="57">
        <v>217</v>
      </c>
      <c r="P15" s="57">
        <v>211</v>
      </c>
      <c r="Q15" s="57">
        <v>201</v>
      </c>
      <c r="R15" s="57">
        <v>188</v>
      </c>
      <c r="S15" s="57">
        <v>172</v>
      </c>
      <c r="T15" s="57">
        <v>159</v>
      </c>
      <c r="U15" s="57">
        <v>153</v>
      </c>
      <c r="V15" s="57">
        <v>152</v>
      </c>
      <c r="W15" s="57">
        <v>150</v>
      </c>
      <c r="X15" s="57">
        <v>149</v>
      </c>
      <c r="Y15" s="57">
        <v>147</v>
      </c>
      <c r="Z15" s="58"/>
      <c r="AA15" s="59">
        <f t="shared" si="0"/>
        <v>4124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4434.4249999999993</v>
      </c>
      <c r="C16" s="62">
        <f t="shared" si="1"/>
        <v>4052.8260000000005</v>
      </c>
      <c r="D16" s="62">
        <f t="shared" si="1"/>
        <v>3898.1969999999997</v>
      </c>
      <c r="E16" s="62">
        <f t="shared" si="1"/>
        <v>3784.5240000000003</v>
      </c>
      <c r="F16" s="62">
        <f t="shared" si="1"/>
        <v>3838.2950000000001</v>
      </c>
      <c r="G16" s="62">
        <f t="shared" si="1"/>
        <v>4351.1530000000002</v>
      </c>
      <c r="H16" s="62">
        <f t="shared" si="1"/>
        <v>5571.2730000000001</v>
      </c>
      <c r="I16" s="62">
        <f t="shared" si="1"/>
        <v>7029.5640000000003</v>
      </c>
      <c r="J16" s="62">
        <f t="shared" si="1"/>
        <v>7542.99</v>
      </c>
      <c r="K16" s="62">
        <f t="shared" si="1"/>
        <v>7908.1219999999994</v>
      </c>
      <c r="L16" s="62">
        <f t="shared" si="1"/>
        <v>8367.4349999999995</v>
      </c>
      <c r="M16" s="62">
        <f t="shared" si="1"/>
        <v>7995.1840000000011</v>
      </c>
      <c r="N16" s="62">
        <f t="shared" si="1"/>
        <v>8171.6059999999998</v>
      </c>
      <c r="O16" s="62">
        <f t="shared" si="1"/>
        <v>8134.3360000000011</v>
      </c>
      <c r="P16" s="62">
        <f t="shared" si="1"/>
        <v>7793.3610000000008</v>
      </c>
      <c r="Q16" s="62">
        <f t="shared" si="1"/>
        <v>7729.5239999999994</v>
      </c>
      <c r="R16" s="62">
        <f t="shared" si="1"/>
        <v>7648.1619999999994</v>
      </c>
      <c r="S16" s="62">
        <f t="shared" si="1"/>
        <v>7599.866</v>
      </c>
      <c r="T16" s="62">
        <f t="shared" si="1"/>
        <v>7452.728000000001</v>
      </c>
      <c r="U16" s="62">
        <f t="shared" si="1"/>
        <v>7892.0499999999993</v>
      </c>
      <c r="V16" s="62">
        <f t="shared" si="1"/>
        <v>8027.6109999999999</v>
      </c>
      <c r="W16" s="62">
        <f t="shared" si="1"/>
        <v>7758.0499999999993</v>
      </c>
      <c r="X16" s="62">
        <f t="shared" si="1"/>
        <v>6856.2359999999999</v>
      </c>
      <c r="Y16" s="62">
        <f t="shared" si="1"/>
        <v>5894.5010000000002</v>
      </c>
      <c r="Z16" s="63" t="str">
        <f t="shared" si="1"/>
        <v/>
      </c>
      <c r="AA16" s="64">
        <f>SUM(AA10:AA15)</f>
        <v>159732.019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1631.9</v>
      </c>
      <c r="C29" s="72">
        <v>1634.9</v>
      </c>
      <c r="D29" s="72">
        <v>1638.9</v>
      </c>
      <c r="E29" s="72">
        <v>1647.9</v>
      </c>
      <c r="F29" s="72">
        <v>1701.9</v>
      </c>
      <c r="G29" s="72">
        <v>1800.9</v>
      </c>
      <c r="H29" s="72">
        <v>2072.9</v>
      </c>
      <c r="I29" s="72">
        <v>2575.9</v>
      </c>
      <c r="J29" s="72">
        <v>2834.9</v>
      </c>
      <c r="K29" s="72">
        <v>3047.9</v>
      </c>
      <c r="L29" s="72">
        <v>3312.9</v>
      </c>
      <c r="M29" s="72">
        <v>3503.9</v>
      </c>
      <c r="N29" s="72">
        <v>3595.9</v>
      </c>
      <c r="O29" s="72">
        <v>3580.9</v>
      </c>
      <c r="P29" s="72">
        <v>3439.9</v>
      </c>
      <c r="Q29" s="72">
        <v>3403.9</v>
      </c>
      <c r="R29" s="72">
        <v>3324.9</v>
      </c>
      <c r="S29" s="72">
        <v>3122.9</v>
      </c>
      <c r="T29" s="72">
        <v>3546.9</v>
      </c>
      <c r="U29" s="72">
        <v>4423.8999999999996</v>
      </c>
      <c r="V29" s="72">
        <v>4425.8999999999996</v>
      </c>
      <c r="W29" s="72">
        <v>4271.8999999999996</v>
      </c>
      <c r="X29" s="72">
        <v>3402.9</v>
      </c>
      <c r="Y29" s="72">
        <v>2639.9</v>
      </c>
      <c r="Z29" s="73"/>
      <c r="AA29" s="74">
        <f>SUM(B29:Z29)</f>
        <v>70584.600000000006</v>
      </c>
    </row>
    <row r="30" spans="1:27" ht="24.95" customHeight="1" x14ac:dyDescent="0.2">
      <c r="A30" s="75" t="s">
        <v>24</v>
      </c>
      <c r="B30" s="76">
        <v>1611.5250000000001</v>
      </c>
      <c r="C30" s="77">
        <v>1378.9259999999999</v>
      </c>
      <c r="D30" s="77">
        <v>1353.297</v>
      </c>
      <c r="E30" s="77">
        <v>1249.624</v>
      </c>
      <c r="F30" s="77">
        <v>1258.395</v>
      </c>
      <c r="G30" s="77">
        <v>1652.2529999999999</v>
      </c>
      <c r="H30" s="77">
        <v>2405.373</v>
      </c>
      <c r="I30" s="77">
        <v>3278.6640000000002</v>
      </c>
      <c r="J30" s="77">
        <v>3628.09</v>
      </c>
      <c r="K30" s="77">
        <v>3856.2220000000002</v>
      </c>
      <c r="L30" s="77">
        <v>4100.5349999999999</v>
      </c>
      <c r="M30" s="77">
        <v>4198.2839999999997</v>
      </c>
      <c r="N30" s="77">
        <v>4276.7060000000001</v>
      </c>
      <c r="O30" s="77">
        <v>4237.4359999999997</v>
      </c>
      <c r="P30" s="77">
        <v>4053.4609999999998</v>
      </c>
      <c r="Q30" s="77">
        <v>3920.6239999999998</v>
      </c>
      <c r="R30" s="77">
        <v>3506.2620000000002</v>
      </c>
      <c r="S30" s="77">
        <v>3246.9659999999999</v>
      </c>
      <c r="T30" s="77">
        <v>2102.828</v>
      </c>
      <c r="U30" s="77">
        <v>1780.15</v>
      </c>
      <c r="V30" s="77">
        <v>1703.711</v>
      </c>
      <c r="W30" s="77">
        <v>1582.15</v>
      </c>
      <c r="X30" s="77">
        <v>1604.336</v>
      </c>
      <c r="Y30" s="77">
        <v>1476.6010000000001</v>
      </c>
      <c r="Z30" s="78"/>
      <c r="AA30" s="79">
        <f>SUM(B30:Z30)</f>
        <v>63462.419000000024</v>
      </c>
    </row>
    <row r="31" spans="1:27" ht="24.95" customHeight="1" x14ac:dyDescent="0.2">
      <c r="A31" s="82" t="s">
        <v>25</v>
      </c>
      <c r="B31" s="80">
        <v>1570</v>
      </c>
      <c r="C31" s="81">
        <v>1370</v>
      </c>
      <c r="D31" s="81">
        <v>1240</v>
      </c>
      <c r="E31" s="81">
        <v>1240</v>
      </c>
      <c r="F31" s="81">
        <v>1240</v>
      </c>
      <c r="G31" s="81">
        <v>1282</v>
      </c>
      <c r="H31" s="81">
        <v>1465</v>
      </c>
      <c r="I31" s="81">
        <v>1465</v>
      </c>
      <c r="J31" s="81">
        <v>1290</v>
      </c>
      <c r="K31" s="81">
        <v>1222</v>
      </c>
      <c r="L31" s="81">
        <v>1222</v>
      </c>
      <c r="M31" s="81">
        <v>562</v>
      </c>
      <c r="N31" s="81">
        <v>562</v>
      </c>
      <c r="O31" s="81">
        <v>562</v>
      </c>
      <c r="P31" s="81">
        <v>562</v>
      </c>
      <c r="Q31" s="81">
        <v>771</v>
      </c>
      <c r="R31" s="81">
        <v>1161</v>
      </c>
      <c r="S31" s="81">
        <v>1505</v>
      </c>
      <c r="T31" s="81">
        <v>2020</v>
      </c>
      <c r="U31" s="81">
        <v>2165</v>
      </c>
      <c r="V31" s="81">
        <v>2215</v>
      </c>
      <c r="W31" s="81">
        <v>2215</v>
      </c>
      <c r="X31" s="81">
        <v>2215</v>
      </c>
      <c r="Y31" s="81">
        <v>2039</v>
      </c>
      <c r="Z31" s="83"/>
      <c r="AA31" s="84">
        <f>SUM(B31:Z31)</f>
        <v>33160</v>
      </c>
    </row>
    <row r="32" spans="1:27" ht="30" customHeight="1" thickBot="1" x14ac:dyDescent="0.25">
      <c r="A32" s="60" t="s">
        <v>26</v>
      </c>
      <c r="B32" s="61">
        <f>IF(LEN(B$2)&gt;0,SUM(B29:B31),"")</f>
        <v>4813.4250000000002</v>
      </c>
      <c r="C32" s="62">
        <f t="shared" ref="C32:Z32" si="4">IF(LEN(C$2)&gt;0,SUM(C29:C31),"")</f>
        <v>4383.826</v>
      </c>
      <c r="D32" s="62">
        <f t="shared" si="4"/>
        <v>4232.1970000000001</v>
      </c>
      <c r="E32" s="62">
        <f t="shared" si="4"/>
        <v>4137.5240000000003</v>
      </c>
      <c r="F32" s="62">
        <f t="shared" si="4"/>
        <v>4200.2950000000001</v>
      </c>
      <c r="G32" s="62">
        <f t="shared" si="4"/>
        <v>4735.1530000000002</v>
      </c>
      <c r="H32" s="62">
        <f t="shared" si="4"/>
        <v>5943.2730000000001</v>
      </c>
      <c r="I32" s="62">
        <f t="shared" si="4"/>
        <v>7319.5640000000003</v>
      </c>
      <c r="J32" s="62">
        <f t="shared" si="4"/>
        <v>7752.99</v>
      </c>
      <c r="K32" s="62">
        <f t="shared" si="4"/>
        <v>8126.1220000000003</v>
      </c>
      <c r="L32" s="62">
        <f t="shared" si="4"/>
        <v>8635.4349999999995</v>
      </c>
      <c r="M32" s="62">
        <f t="shared" si="4"/>
        <v>8264.1839999999993</v>
      </c>
      <c r="N32" s="62">
        <f t="shared" si="4"/>
        <v>8434.6059999999998</v>
      </c>
      <c r="O32" s="62">
        <f t="shared" si="4"/>
        <v>8380.3359999999993</v>
      </c>
      <c r="P32" s="62">
        <f t="shared" si="4"/>
        <v>8055.3609999999999</v>
      </c>
      <c r="Q32" s="62">
        <f t="shared" si="4"/>
        <v>8095.5239999999994</v>
      </c>
      <c r="R32" s="62">
        <f t="shared" si="4"/>
        <v>7992.1620000000003</v>
      </c>
      <c r="S32" s="62">
        <f t="shared" si="4"/>
        <v>7874.866</v>
      </c>
      <c r="T32" s="62">
        <f t="shared" si="4"/>
        <v>7669.7280000000001</v>
      </c>
      <c r="U32" s="62">
        <f t="shared" si="4"/>
        <v>8369.0499999999993</v>
      </c>
      <c r="V32" s="62">
        <f t="shared" si="4"/>
        <v>8344.6110000000008</v>
      </c>
      <c r="W32" s="62">
        <f t="shared" si="4"/>
        <v>8069.0499999999993</v>
      </c>
      <c r="X32" s="62">
        <f t="shared" si="4"/>
        <v>7222.2359999999999</v>
      </c>
      <c r="Y32" s="62">
        <f t="shared" si="4"/>
        <v>6155.5010000000002</v>
      </c>
      <c r="Z32" s="63" t="str">
        <f t="shared" si="4"/>
        <v/>
      </c>
      <c r="AA32" s="64">
        <f>SUM(AA29:AA31)</f>
        <v>167207.01900000003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46</v>
      </c>
      <c r="C35" s="95">
        <v>55</v>
      </c>
      <c r="D35" s="95">
        <v>43</v>
      </c>
      <c r="E35" s="95">
        <v>43</v>
      </c>
      <c r="F35" s="95">
        <v>41</v>
      </c>
      <c r="G35" s="95">
        <v>46</v>
      </c>
      <c r="H35" s="95">
        <v>73</v>
      </c>
      <c r="I35" s="95">
        <v>41</v>
      </c>
      <c r="J35" s="95">
        <v>15</v>
      </c>
      <c r="K35" s="95">
        <v>35</v>
      </c>
      <c r="L35" s="95">
        <v>30</v>
      </c>
      <c r="M35" s="95">
        <v>32</v>
      </c>
      <c r="N35" s="95">
        <v>32</v>
      </c>
      <c r="O35" s="95">
        <v>32</v>
      </c>
      <c r="P35" s="95">
        <v>32</v>
      </c>
      <c r="Q35" s="95">
        <v>46</v>
      </c>
      <c r="R35" s="95">
        <v>44</v>
      </c>
      <c r="S35" s="95">
        <v>69</v>
      </c>
      <c r="T35" s="95">
        <v>87</v>
      </c>
      <c r="U35" s="95">
        <v>287</v>
      </c>
      <c r="V35" s="95">
        <v>197</v>
      </c>
      <c r="W35" s="95">
        <v>191</v>
      </c>
      <c r="X35" s="95">
        <v>137</v>
      </c>
      <c r="Y35" s="95">
        <v>17</v>
      </c>
      <c r="Z35" s="96"/>
      <c r="AA35" s="74">
        <f t="shared" ref="AA35:AA40" si="5">SUM(B35:Z35)</f>
        <v>1671</v>
      </c>
    </row>
    <row r="36" spans="1:27" ht="24.95" customHeight="1" x14ac:dyDescent="0.2">
      <c r="A36" s="97" t="s">
        <v>29</v>
      </c>
      <c r="B36" s="98">
        <v>283</v>
      </c>
      <c r="C36" s="99">
        <v>226</v>
      </c>
      <c r="D36" s="99">
        <v>241</v>
      </c>
      <c r="E36" s="99">
        <v>260</v>
      </c>
      <c r="F36" s="99">
        <v>271</v>
      </c>
      <c r="G36" s="99">
        <v>288</v>
      </c>
      <c r="H36" s="99">
        <v>249</v>
      </c>
      <c r="I36" s="99">
        <v>199</v>
      </c>
      <c r="J36" s="99">
        <v>145</v>
      </c>
      <c r="K36" s="99">
        <v>140</v>
      </c>
      <c r="L36" s="99">
        <v>178</v>
      </c>
      <c r="M36" s="99">
        <v>195</v>
      </c>
      <c r="N36" s="99">
        <v>204</v>
      </c>
      <c r="O36" s="99">
        <v>203</v>
      </c>
      <c r="P36" s="99">
        <v>219</v>
      </c>
      <c r="Q36" s="99">
        <v>229</v>
      </c>
      <c r="R36" s="99">
        <v>232</v>
      </c>
      <c r="S36" s="99">
        <v>156</v>
      </c>
      <c r="T36" s="99">
        <v>80</v>
      </c>
      <c r="U36" s="99">
        <v>140</v>
      </c>
      <c r="V36" s="99">
        <v>70</v>
      </c>
      <c r="W36" s="99">
        <v>70</v>
      </c>
      <c r="X36" s="99">
        <v>179</v>
      </c>
      <c r="Y36" s="99">
        <v>194</v>
      </c>
      <c r="Z36" s="100"/>
      <c r="AA36" s="79">
        <f t="shared" si="5"/>
        <v>4651</v>
      </c>
    </row>
    <row r="37" spans="1:27" ht="24.95" customHeight="1" x14ac:dyDescent="0.2">
      <c r="A37" s="97" t="s">
        <v>30</v>
      </c>
      <c r="B37" s="98">
        <v>970.4</v>
      </c>
      <c r="C37" s="99">
        <v>1161</v>
      </c>
      <c r="D37" s="99">
        <v>1191</v>
      </c>
      <c r="E37" s="99">
        <v>1219</v>
      </c>
      <c r="F37" s="99">
        <v>1249</v>
      </c>
      <c r="G37" s="99">
        <v>879.5</v>
      </c>
      <c r="H37" s="99">
        <v>381.5</v>
      </c>
      <c r="I37" s="99"/>
      <c r="J37" s="99"/>
      <c r="K37" s="99"/>
      <c r="L37" s="99"/>
      <c r="M37" s="99">
        <v>684</v>
      </c>
      <c r="N37" s="99">
        <v>470.4</v>
      </c>
      <c r="O37" s="99">
        <v>466</v>
      </c>
      <c r="P37" s="99">
        <v>490</v>
      </c>
      <c r="Q37" s="99"/>
      <c r="R37" s="99"/>
      <c r="S37" s="99"/>
      <c r="T37" s="99">
        <v>199.9</v>
      </c>
      <c r="U37" s="99"/>
      <c r="V37" s="99"/>
      <c r="W37" s="99"/>
      <c r="X37" s="99"/>
      <c r="Y37" s="99">
        <v>332.1</v>
      </c>
      <c r="Z37" s="100"/>
      <c r="AA37" s="79">
        <f t="shared" si="5"/>
        <v>9693.7999999999993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43</v>
      </c>
      <c r="L38" s="99">
        <v>60</v>
      </c>
      <c r="M38" s="99">
        <v>42</v>
      </c>
      <c r="N38" s="99">
        <v>27</v>
      </c>
      <c r="O38" s="99">
        <v>11</v>
      </c>
      <c r="P38" s="99">
        <v>11</v>
      </c>
      <c r="Q38" s="99">
        <v>91</v>
      </c>
      <c r="R38" s="99">
        <v>68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1153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1349.4</v>
      </c>
      <c r="C40" s="88">
        <f t="shared" si="6"/>
        <v>1492</v>
      </c>
      <c r="D40" s="88">
        <f t="shared" si="6"/>
        <v>1525</v>
      </c>
      <c r="E40" s="88">
        <f t="shared" si="6"/>
        <v>1572</v>
      </c>
      <c r="F40" s="88">
        <f t="shared" si="6"/>
        <v>1611</v>
      </c>
      <c r="G40" s="88">
        <f t="shared" si="6"/>
        <v>1263.5</v>
      </c>
      <c r="H40" s="88">
        <f t="shared" si="6"/>
        <v>753.5</v>
      </c>
      <c r="I40" s="88">
        <f t="shared" si="6"/>
        <v>290</v>
      </c>
      <c r="J40" s="88">
        <f t="shared" si="6"/>
        <v>210</v>
      </c>
      <c r="K40" s="88">
        <f t="shared" si="6"/>
        <v>218</v>
      </c>
      <c r="L40" s="88">
        <f t="shared" si="6"/>
        <v>268</v>
      </c>
      <c r="M40" s="88">
        <f t="shared" si="6"/>
        <v>953</v>
      </c>
      <c r="N40" s="88">
        <f t="shared" si="6"/>
        <v>733.4</v>
      </c>
      <c r="O40" s="88">
        <f t="shared" si="6"/>
        <v>712</v>
      </c>
      <c r="P40" s="88">
        <f t="shared" si="6"/>
        <v>752</v>
      </c>
      <c r="Q40" s="88">
        <f t="shared" si="6"/>
        <v>366</v>
      </c>
      <c r="R40" s="88">
        <f t="shared" si="6"/>
        <v>344</v>
      </c>
      <c r="S40" s="88">
        <f t="shared" si="6"/>
        <v>275</v>
      </c>
      <c r="T40" s="88">
        <f t="shared" si="6"/>
        <v>416.9</v>
      </c>
      <c r="U40" s="88">
        <f t="shared" si="6"/>
        <v>477</v>
      </c>
      <c r="V40" s="88">
        <f t="shared" si="6"/>
        <v>317</v>
      </c>
      <c r="W40" s="88">
        <f t="shared" si="6"/>
        <v>311</v>
      </c>
      <c r="X40" s="88">
        <f t="shared" si="6"/>
        <v>366</v>
      </c>
      <c r="Y40" s="88">
        <f t="shared" si="6"/>
        <v>593.1</v>
      </c>
      <c r="Z40" s="89" t="str">
        <f t="shared" si="6"/>
        <v/>
      </c>
      <c r="AA40" s="90">
        <f t="shared" si="5"/>
        <v>17168.799999999996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970.4</v>
      </c>
      <c r="C45" s="99">
        <v>1161</v>
      </c>
      <c r="D45" s="99">
        <v>1191</v>
      </c>
      <c r="E45" s="99">
        <v>1219</v>
      </c>
      <c r="F45" s="99">
        <v>1249</v>
      </c>
      <c r="G45" s="99">
        <v>879.5</v>
      </c>
      <c r="H45" s="99">
        <v>381.5</v>
      </c>
      <c r="I45" s="99"/>
      <c r="J45" s="99"/>
      <c r="K45" s="99"/>
      <c r="L45" s="99"/>
      <c r="M45" s="99">
        <v>684</v>
      </c>
      <c r="N45" s="99">
        <v>470.4</v>
      </c>
      <c r="O45" s="99">
        <v>466</v>
      </c>
      <c r="P45" s="99">
        <v>490</v>
      </c>
      <c r="Q45" s="99"/>
      <c r="R45" s="99"/>
      <c r="S45" s="99"/>
      <c r="T45" s="99">
        <v>199.9</v>
      </c>
      <c r="U45" s="99"/>
      <c r="V45" s="99"/>
      <c r="W45" s="99"/>
      <c r="X45" s="99"/>
      <c r="Y45" s="99">
        <v>332.1</v>
      </c>
      <c r="Z45" s="100"/>
      <c r="AA45" s="79">
        <f t="shared" si="7"/>
        <v>9693.7999999999993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970.4</v>
      </c>
      <c r="C49" s="88">
        <f t="shared" ref="C49:Z49" si="8">IF(LEN(C$2)&gt;0,SUM(C43:C48),"")</f>
        <v>1161</v>
      </c>
      <c r="D49" s="88">
        <f t="shared" si="8"/>
        <v>1191</v>
      </c>
      <c r="E49" s="88">
        <f t="shared" si="8"/>
        <v>1219</v>
      </c>
      <c r="F49" s="88">
        <f t="shared" si="8"/>
        <v>1249</v>
      </c>
      <c r="G49" s="88">
        <f t="shared" si="8"/>
        <v>879.5</v>
      </c>
      <c r="H49" s="88">
        <f t="shared" si="8"/>
        <v>381.5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684</v>
      </c>
      <c r="N49" s="88">
        <f t="shared" si="8"/>
        <v>470.4</v>
      </c>
      <c r="O49" s="88">
        <f t="shared" si="8"/>
        <v>466</v>
      </c>
      <c r="P49" s="88">
        <f t="shared" si="8"/>
        <v>490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199.9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332.1</v>
      </c>
      <c r="Z49" s="89" t="str">
        <f t="shared" si="8"/>
        <v/>
      </c>
      <c r="AA49" s="90">
        <f t="shared" si="7"/>
        <v>9693.7999999999993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5783.8249999999989</v>
      </c>
      <c r="C52" s="88">
        <f t="shared" si="10"/>
        <v>5544.8260000000009</v>
      </c>
      <c r="D52" s="88">
        <f t="shared" si="10"/>
        <v>5423.1970000000001</v>
      </c>
      <c r="E52" s="88">
        <f t="shared" si="10"/>
        <v>5356.5240000000003</v>
      </c>
      <c r="F52" s="88">
        <f t="shared" si="10"/>
        <v>5449.2950000000001</v>
      </c>
      <c r="G52" s="88">
        <f t="shared" si="10"/>
        <v>5614.6530000000002</v>
      </c>
      <c r="H52" s="88">
        <f t="shared" si="10"/>
        <v>6324.7730000000001</v>
      </c>
      <c r="I52" s="88">
        <f t="shared" si="10"/>
        <v>7319.5640000000003</v>
      </c>
      <c r="J52" s="88">
        <f t="shared" si="10"/>
        <v>7752.99</v>
      </c>
      <c r="K52" s="88">
        <f t="shared" si="10"/>
        <v>8126.1219999999994</v>
      </c>
      <c r="L52" s="88">
        <f t="shared" si="10"/>
        <v>8635.4349999999995</v>
      </c>
      <c r="M52" s="88">
        <f t="shared" si="10"/>
        <v>8948.1840000000011</v>
      </c>
      <c r="N52" s="88">
        <f t="shared" si="10"/>
        <v>8905.0059999999994</v>
      </c>
      <c r="O52" s="88">
        <f t="shared" si="10"/>
        <v>8846.3360000000011</v>
      </c>
      <c r="P52" s="88">
        <f t="shared" si="10"/>
        <v>8545.3610000000008</v>
      </c>
      <c r="Q52" s="88">
        <f t="shared" si="10"/>
        <v>8095.5239999999994</v>
      </c>
      <c r="R52" s="88">
        <f t="shared" si="10"/>
        <v>7992.1619999999994</v>
      </c>
      <c r="S52" s="88">
        <f t="shared" si="10"/>
        <v>7874.866</v>
      </c>
      <c r="T52" s="88">
        <f t="shared" si="10"/>
        <v>7869.6280000000006</v>
      </c>
      <c r="U52" s="88">
        <f t="shared" si="10"/>
        <v>8369.0499999999993</v>
      </c>
      <c r="V52" s="88">
        <f t="shared" si="10"/>
        <v>8344.6110000000008</v>
      </c>
      <c r="W52" s="88">
        <f t="shared" si="10"/>
        <v>8069.0499999999993</v>
      </c>
      <c r="X52" s="88">
        <f t="shared" si="10"/>
        <v>7222.2359999999999</v>
      </c>
      <c r="Y52" s="88">
        <f t="shared" si="10"/>
        <v>6487.6010000000006</v>
      </c>
      <c r="Z52" s="89" t="str">
        <f t="shared" si="10"/>
        <v/>
      </c>
      <c r="AA52" s="104">
        <f>SUM(B52:Z52)</f>
        <v>176900.81899999999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5783.8470000000025</v>
      </c>
      <c r="C4" s="18">
        <v>5544.8260000000018</v>
      </c>
      <c r="D4" s="18">
        <v>5423.1970000000019</v>
      </c>
      <c r="E4" s="18">
        <v>5356.5240000000013</v>
      </c>
      <c r="F4" s="18">
        <v>5449.2950000000001</v>
      </c>
      <c r="G4" s="18">
        <v>5614.6359999999986</v>
      </c>
      <c r="H4" s="18">
        <v>6324.7610000000013</v>
      </c>
      <c r="I4" s="18">
        <v>7319.595000000003</v>
      </c>
      <c r="J4" s="18">
        <v>7752.972999999999</v>
      </c>
      <c r="K4" s="18">
        <v>8126.122000000003</v>
      </c>
      <c r="L4" s="18">
        <v>8635.4490000000005</v>
      </c>
      <c r="M4" s="18">
        <v>8948.1880000000019</v>
      </c>
      <c r="N4" s="18">
        <v>8905.0509999999995</v>
      </c>
      <c r="O4" s="18">
        <v>8846.3329999999987</v>
      </c>
      <c r="P4" s="18">
        <v>8545.3309999999965</v>
      </c>
      <c r="Q4" s="18">
        <v>8095.5380000000014</v>
      </c>
      <c r="R4" s="18">
        <v>7992.157000000002</v>
      </c>
      <c r="S4" s="18">
        <v>7874.8840000000018</v>
      </c>
      <c r="T4" s="18">
        <v>7869.6589999999997</v>
      </c>
      <c r="U4" s="18">
        <v>8369.0959999999977</v>
      </c>
      <c r="V4" s="18">
        <v>8344.5769999999993</v>
      </c>
      <c r="W4" s="18">
        <v>8069.0740000000014</v>
      </c>
      <c r="X4" s="18">
        <v>7222.2719999999999</v>
      </c>
      <c r="Y4" s="18">
        <v>6487.6130000000003</v>
      </c>
      <c r="Z4" s="19"/>
      <c r="AA4" s="20">
        <f>SUM(B4:Z4)</f>
        <v>176900.99799999999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104.21</v>
      </c>
      <c r="C7" s="28">
        <v>100.88</v>
      </c>
      <c r="D7" s="28">
        <v>94.38</v>
      </c>
      <c r="E7" s="28">
        <v>88.33</v>
      </c>
      <c r="F7" s="28">
        <v>88.72</v>
      </c>
      <c r="G7" s="28">
        <v>102.66</v>
      </c>
      <c r="H7" s="28">
        <v>110.07</v>
      </c>
      <c r="I7" s="28">
        <v>122.89</v>
      </c>
      <c r="J7" s="28">
        <v>86.74</v>
      </c>
      <c r="K7" s="28">
        <v>36.08</v>
      </c>
      <c r="L7" s="28">
        <v>31.96</v>
      </c>
      <c r="M7" s="28">
        <v>27.03</v>
      </c>
      <c r="N7" s="28">
        <v>40</v>
      </c>
      <c r="O7" s="28">
        <v>40.14</v>
      </c>
      <c r="P7" s="28">
        <v>40.14</v>
      </c>
      <c r="Q7" s="28">
        <v>61.1</v>
      </c>
      <c r="R7" s="28">
        <v>83.57</v>
      </c>
      <c r="S7" s="28">
        <v>94.43</v>
      </c>
      <c r="T7" s="28">
        <v>116.05</v>
      </c>
      <c r="U7" s="28">
        <v>129.96</v>
      </c>
      <c r="V7" s="28">
        <v>189.07</v>
      </c>
      <c r="W7" s="28">
        <v>159.66</v>
      </c>
      <c r="X7" s="28">
        <v>137.97999999999999</v>
      </c>
      <c r="Y7" s="28">
        <v>120.3</v>
      </c>
      <c r="Z7" s="29"/>
      <c r="AA7" s="30">
        <f>IF(SUM(B7:Z7)&lt;&gt;0,AVERAGEIF(B7:Z7,"&lt;&gt;"""),"")</f>
        <v>91.93125000000002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26.141999999999999</v>
      </c>
      <c r="H14" s="57">
        <v>15.922000000000001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5.3620000000000001</v>
      </c>
      <c r="T14" s="57">
        <v>20.53</v>
      </c>
      <c r="U14" s="57">
        <v>27.193000000000001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356.149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26.141999999999999</v>
      </c>
      <c r="H16" s="62">
        <f t="shared" si="1"/>
        <v>15.922000000000001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5.3620000000000001</v>
      </c>
      <c r="T16" s="62">
        <f t="shared" si="1"/>
        <v>20.53</v>
      </c>
      <c r="U16" s="62">
        <f t="shared" si="1"/>
        <v>27.193000000000001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356.149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766.30700000000002</v>
      </c>
      <c r="C19" s="72">
        <v>794.09100000000001</v>
      </c>
      <c r="D19" s="72">
        <v>791.27299999999991</v>
      </c>
      <c r="E19" s="72">
        <v>792.97800000000007</v>
      </c>
      <c r="F19" s="72">
        <v>795.02699999999993</v>
      </c>
      <c r="G19" s="72">
        <v>791.13599999999997</v>
      </c>
      <c r="H19" s="72">
        <v>792.90899999999988</v>
      </c>
      <c r="I19" s="72">
        <v>785.62599999999998</v>
      </c>
      <c r="J19" s="72">
        <v>784.09399999999994</v>
      </c>
      <c r="K19" s="72">
        <v>787.87799999999993</v>
      </c>
      <c r="L19" s="72">
        <v>795.97299999999996</v>
      </c>
      <c r="M19" s="72">
        <v>789.23199999999997</v>
      </c>
      <c r="N19" s="72">
        <v>804.91599999999994</v>
      </c>
      <c r="O19" s="72">
        <v>845.92399999999998</v>
      </c>
      <c r="P19" s="72">
        <v>826.27900000000011</v>
      </c>
      <c r="Q19" s="72">
        <v>830.01800000000003</v>
      </c>
      <c r="R19" s="72">
        <v>815.79600000000005</v>
      </c>
      <c r="S19" s="72">
        <v>746.25300000000004</v>
      </c>
      <c r="T19" s="72">
        <v>716.65700000000004</v>
      </c>
      <c r="U19" s="72">
        <v>690.30599999999993</v>
      </c>
      <c r="V19" s="72">
        <v>691.25900000000001</v>
      </c>
      <c r="W19" s="72">
        <v>697.86500000000001</v>
      </c>
      <c r="X19" s="72">
        <v>776.61599999999999</v>
      </c>
      <c r="Y19" s="72">
        <v>828.55700000000002</v>
      </c>
      <c r="Z19" s="73"/>
      <c r="AA19" s="74">
        <f t="shared" ref="AA19:AA25" si="2">SUM(B19:Z19)</f>
        <v>18736.97</v>
      </c>
    </row>
    <row r="20" spans="1:27" ht="24.95" customHeight="1" x14ac:dyDescent="0.2">
      <c r="A20" s="75" t="s">
        <v>15</v>
      </c>
      <c r="B20" s="76">
        <v>1081.0800000000002</v>
      </c>
      <c r="C20" s="77">
        <v>1064.396</v>
      </c>
      <c r="D20" s="77">
        <v>1072.7159999999999</v>
      </c>
      <c r="E20" s="77">
        <v>1083.0490000000002</v>
      </c>
      <c r="F20" s="77">
        <v>1129.8209999999999</v>
      </c>
      <c r="G20" s="77">
        <v>1236.3350000000003</v>
      </c>
      <c r="H20" s="77">
        <v>1452.6290000000001</v>
      </c>
      <c r="I20" s="77">
        <v>1608.2729999999999</v>
      </c>
      <c r="J20" s="77">
        <v>1707.3270000000002</v>
      </c>
      <c r="K20" s="77">
        <v>1734.7839999999999</v>
      </c>
      <c r="L20" s="77">
        <v>1751.7300000000002</v>
      </c>
      <c r="M20" s="77">
        <v>1934.6739999999998</v>
      </c>
      <c r="N20" s="77">
        <v>1900.0609999999999</v>
      </c>
      <c r="O20" s="77">
        <v>1873.0480000000005</v>
      </c>
      <c r="P20" s="77">
        <v>1839.5159999999996</v>
      </c>
      <c r="Q20" s="77">
        <v>1702.3070000000002</v>
      </c>
      <c r="R20" s="77">
        <v>1670.5560000000003</v>
      </c>
      <c r="S20" s="77">
        <v>1676.3409999999999</v>
      </c>
      <c r="T20" s="77">
        <v>1633.7700000000002</v>
      </c>
      <c r="U20" s="77">
        <v>1631.5990000000002</v>
      </c>
      <c r="V20" s="77">
        <v>1561.3720000000001</v>
      </c>
      <c r="W20" s="77">
        <v>1412.5809999999999</v>
      </c>
      <c r="X20" s="77">
        <v>1342.3259999999998</v>
      </c>
      <c r="Y20" s="77">
        <v>1296.9280000000003</v>
      </c>
      <c r="Z20" s="78"/>
      <c r="AA20" s="79">
        <f t="shared" si="2"/>
        <v>36397.219000000005</v>
      </c>
    </row>
    <row r="21" spans="1:27" ht="24.95" customHeight="1" x14ac:dyDescent="0.2">
      <c r="A21" s="75" t="s">
        <v>16</v>
      </c>
      <c r="B21" s="80">
        <v>2706.96</v>
      </c>
      <c r="C21" s="81">
        <v>2506.8389999999999</v>
      </c>
      <c r="D21" s="81">
        <v>2393.2079999999996</v>
      </c>
      <c r="E21" s="81">
        <v>2340.4970000000003</v>
      </c>
      <c r="F21" s="81">
        <v>2371.4470000000001</v>
      </c>
      <c r="G21" s="81">
        <v>2419.5230000000001</v>
      </c>
      <c r="H21" s="81">
        <v>2772.3009999999995</v>
      </c>
      <c r="I21" s="81">
        <v>3187.1959999999999</v>
      </c>
      <c r="J21" s="81">
        <v>3603.9519999999993</v>
      </c>
      <c r="K21" s="81">
        <v>3913.5329999999999</v>
      </c>
      <c r="L21" s="81">
        <v>4149.2460000000001</v>
      </c>
      <c r="M21" s="81">
        <v>4373.2820000000011</v>
      </c>
      <c r="N21" s="81">
        <v>4414.5740000000005</v>
      </c>
      <c r="O21" s="81">
        <v>4287.3610000000017</v>
      </c>
      <c r="P21" s="81">
        <v>4093.5359999999996</v>
      </c>
      <c r="Q21" s="81">
        <v>3866.3719999999998</v>
      </c>
      <c r="R21" s="81">
        <v>3852.1049999999996</v>
      </c>
      <c r="S21" s="81">
        <v>3912.2280000000001</v>
      </c>
      <c r="T21" s="81">
        <v>3897.7020000000002</v>
      </c>
      <c r="U21" s="81">
        <v>3959.076</v>
      </c>
      <c r="V21" s="81">
        <v>4067.5460000000003</v>
      </c>
      <c r="W21" s="81">
        <v>3804.7280000000001</v>
      </c>
      <c r="X21" s="81">
        <v>3445.23</v>
      </c>
      <c r="Y21" s="81">
        <v>3083.6280000000002</v>
      </c>
      <c r="Z21" s="78"/>
      <c r="AA21" s="79">
        <f t="shared" si="2"/>
        <v>83422.070000000007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136.5</v>
      </c>
      <c r="C23" s="77">
        <v>114.5</v>
      </c>
      <c r="D23" s="77">
        <v>114</v>
      </c>
      <c r="E23" s="77">
        <v>108</v>
      </c>
      <c r="F23" s="77">
        <v>104</v>
      </c>
      <c r="G23" s="77">
        <v>105.5</v>
      </c>
      <c r="H23" s="77">
        <v>111</v>
      </c>
      <c r="I23" s="77">
        <v>103</v>
      </c>
      <c r="J23" s="77">
        <v>82</v>
      </c>
      <c r="K23" s="77">
        <v>76.5</v>
      </c>
      <c r="L23" s="77">
        <v>107.5</v>
      </c>
      <c r="M23" s="77">
        <v>127</v>
      </c>
      <c r="N23" s="77">
        <v>137.5</v>
      </c>
      <c r="O23" s="77">
        <v>138</v>
      </c>
      <c r="P23" s="77">
        <v>129</v>
      </c>
      <c r="Q23" s="77">
        <v>100</v>
      </c>
      <c r="R23" s="77">
        <v>76</v>
      </c>
      <c r="S23" s="77">
        <v>87.5</v>
      </c>
      <c r="T23" s="77">
        <v>128</v>
      </c>
      <c r="U23" s="77">
        <v>177.5</v>
      </c>
      <c r="V23" s="77">
        <v>217</v>
      </c>
      <c r="W23" s="77">
        <v>195.5</v>
      </c>
      <c r="X23" s="77">
        <v>152</v>
      </c>
      <c r="Y23" s="77">
        <v>125.5</v>
      </c>
      <c r="Z23" s="77"/>
      <c r="AA23" s="79">
        <f t="shared" si="2"/>
        <v>2953</v>
      </c>
    </row>
    <row r="24" spans="1:27" ht="24.95" customHeight="1" x14ac:dyDescent="0.2">
      <c r="A24" s="85" t="s">
        <v>19</v>
      </c>
      <c r="B24" s="77">
        <v>360.00000000000006</v>
      </c>
      <c r="C24" s="77">
        <v>343</v>
      </c>
      <c r="D24" s="77">
        <v>334</v>
      </c>
      <c r="E24" s="77">
        <v>326.00000000000006</v>
      </c>
      <c r="F24" s="77">
        <v>330.99999999999994</v>
      </c>
      <c r="G24" s="77">
        <v>348</v>
      </c>
      <c r="H24" s="77">
        <v>412</v>
      </c>
      <c r="I24" s="77">
        <v>470</v>
      </c>
      <c r="J24" s="77">
        <v>496.00000000000006</v>
      </c>
      <c r="K24" s="77">
        <v>518</v>
      </c>
      <c r="L24" s="77">
        <v>520</v>
      </c>
      <c r="M24" s="77">
        <v>529.00000000000011</v>
      </c>
      <c r="N24" s="77">
        <v>537.00000000000011</v>
      </c>
      <c r="O24" s="77">
        <v>536</v>
      </c>
      <c r="P24" s="77">
        <v>515</v>
      </c>
      <c r="Q24" s="77">
        <v>509</v>
      </c>
      <c r="R24" s="77">
        <v>521</v>
      </c>
      <c r="S24" s="77">
        <v>538</v>
      </c>
      <c r="T24" s="77">
        <v>538</v>
      </c>
      <c r="U24" s="77">
        <v>527.00000000000011</v>
      </c>
      <c r="V24" s="77">
        <v>514</v>
      </c>
      <c r="W24" s="77">
        <v>475.99999999999994</v>
      </c>
      <c r="X24" s="77">
        <v>434</v>
      </c>
      <c r="Y24" s="77">
        <v>385</v>
      </c>
      <c r="Z24" s="77"/>
      <c r="AA24" s="79">
        <f t="shared" si="2"/>
        <v>11017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5050.8469999999998</v>
      </c>
      <c r="C26" s="88">
        <f t="shared" ref="C26:Z26" si="3">IF(LEN(C$2)&gt;0,SUM(C19:C25),"")</f>
        <v>4822.826</v>
      </c>
      <c r="D26" s="88">
        <f t="shared" si="3"/>
        <v>4705.1969999999992</v>
      </c>
      <c r="E26" s="88">
        <f t="shared" si="3"/>
        <v>4650.5240000000003</v>
      </c>
      <c r="F26" s="88">
        <f t="shared" si="3"/>
        <v>4731.2950000000001</v>
      </c>
      <c r="G26" s="88">
        <f t="shared" si="3"/>
        <v>4900.4940000000006</v>
      </c>
      <c r="H26" s="88">
        <f t="shared" si="3"/>
        <v>5540.8389999999999</v>
      </c>
      <c r="I26" s="88">
        <f t="shared" si="3"/>
        <v>6154.0949999999993</v>
      </c>
      <c r="J26" s="88">
        <f t="shared" si="3"/>
        <v>6673.3729999999996</v>
      </c>
      <c r="K26" s="88">
        <f t="shared" si="3"/>
        <v>7030.6949999999997</v>
      </c>
      <c r="L26" s="88">
        <f t="shared" si="3"/>
        <v>7544.4490000000005</v>
      </c>
      <c r="M26" s="88">
        <f t="shared" si="3"/>
        <v>7973.188000000001</v>
      </c>
      <c r="N26" s="88">
        <f t="shared" si="3"/>
        <v>8014.0510000000004</v>
      </c>
      <c r="O26" s="88">
        <f t="shared" si="3"/>
        <v>7900.3330000000024</v>
      </c>
      <c r="P26" s="88">
        <f t="shared" si="3"/>
        <v>7623.3309999999992</v>
      </c>
      <c r="Q26" s="88">
        <f t="shared" si="3"/>
        <v>7007.6970000000001</v>
      </c>
      <c r="R26" s="88">
        <f t="shared" si="3"/>
        <v>6935.4570000000003</v>
      </c>
      <c r="S26" s="88">
        <f t="shared" si="3"/>
        <v>6960.3220000000001</v>
      </c>
      <c r="T26" s="88">
        <f t="shared" si="3"/>
        <v>6914.1290000000008</v>
      </c>
      <c r="U26" s="88">
        <f t="shared" si="3"/>
        <v>6985.4809999999998</v>
      </c>
      <c r="V26" s="88">
        <f t="shared" si="3"/>
        <v>7051.1770000000006</v>
      </c>
      <c r="W26" s="88">
        <f t="shared" si="3"/>
        <v>6586.674</v>
      </c>
      <c r="X26" s="88">
        <f t="shared" si="3"/>
        <v>6150.1720000000005</v>
      </c>
      <c r="Y26" s="88">
        <f t="shared" si="3"/>
        <v>5719.6130000000012</v>
      </c>
      <c r="Z26" s="89" t="str">
        <f t="shared" si="3"/>
        <v/>
      </c>
      <c r="AA26" s="90">
        <f>SUM(AA19:AA25)</f>
        <v>153626.25900000002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618.5</v>
      </c>
      <c r="C29" s="72">
        <v>579.5</v>
      </c>
      <c r="D29" s="72">
        <v>570</v>
      </c>
      <c r="E29" s="72">
        <v>556</v>
      </c>
      <c r="F29" s="72">
        <v>557</v>
      </c>
      <c r="G29" s="72">
        <v>575.5</v>
      </c>
      <c r="H29" s="72">
        <v>645</v>
      </c>
      <c r="I29" s="72">
        <v>705</v>
      </c>
      <c r="J29" s="72">
        <v>710</v>
      </c>
      <c r="K29" s="72">
        <v>746.5</v>
      </c>
      <c r="L29" s="72">
        <v>800.5</v>
      </c>
      <c r="M29" s="72">
        <v>829</v>
      </c>
      <c r="N29" s="72">
        <v>856.5</v>
      </c>
      <c r="O29" s="72">
        <v>885</v>
      </c>
      <c r="P29" s="72">
        <v>835</v>
      </c>
      <c r="Q29" s="72">
        <v>797</v>
      </c>
      <c r="R29" s="72">
        <v>737</v>
      </c>
      <c r="S29" s="72">
        <v>752.5</v>
      </c>
      <c r="T29" s="72">
        <v>793</v>
      </c>
      <c r="U29" s="72">
        <v>831.5</v>
      </c>
      <c r="V29" s="72">
        <v>858</v>
      </c>
      <c r="W29" s="72">
        <v>793.5</v>
      </c>
      <c r="X29" s="72">
        <v>708</v>
      </c>
      <c r="Y29" s="72">
        <v>635.5</v>
      </c>
      <c r="Z29" s="73"/>
      <c r="AA29" s="74">
        <f>SUM(B29:Z29)</f>
        <v>17375</v>
      </c>
    </row>
    <row r="30" spans="1:27" ht="24.95" customHeight="1" x14ac:dyDescent="0.2">
      <c r="A30" s="75" t="s">
        <v>24</v>
      </c>
      <c r="B30" s="76">
        <v>4665.3469999999998</v>
      </c>
      <c r="C30" s="77">
        <v>4465.326</v>
      </c>
      <c r="D30" s="77">
        <v>4353.1970000000001</v>
      </c>
      <c r="E30" s="77">
        <v>4300.5240000000003</v>
      </c>
      <c r="F30" s="77">
        <v>4392.2950000000001</v>
      </c>
      <c r="G30" s="77">
        <v>4539.1360000000004</v>
      </c>
      <c r="H30" s="77">
        <v>5179.7610000000004</v>
      </c>
      <c r="I30" s="77">
        <v>5729.0950000000003</v>
      </c>
      <c r="J30" s="77">
        <v>6367.3729999999996</v>
      </c>
      <c r="K30" s="77">
        <v>6810.7219999999998</v>
      </c>
      <c r="L30" s="77">
        <v>7293.9489999999996</v>
      </c>
      <c r="M30" s="77">
        <v>7619.1880000000001</v>
      </c>
      <c r="N30" s="77">
        <v>7548.5510000000004</v>
      </c>
      <c r="O30" s="77">
        <v>7461.3329999999996</v>
      </c>
      <c r="P30" s="77">
        <v>7210.3310000000001</v>
      </c>
      <c r="Q30" s="77">
        <v>6578.5379999999996</v>
      </c>
      <c r="R30" s="77">
        <v>6553.4570000000003</v>
      </c>
      <c r="S30" s="77">
        <v>6493.1840000000002</v>
      </c>
      <c r="T30" s="77">
        <v>6576.6589999999997</v>
      </c>
      <c r="U30" s="77">
        <v>6632.0959999999995</v>
      </c>
      <c r="V30" s="77">
        <v>6625.1769999999997</v>
      </c>
      <c r="W30" s="77">
        <v>6194.174</v>
      </c>
      <c r="X30" s="77">
        <v>5669.1719999999996</v>
      </c>
      <c r="Y30" s="77">
        <v>5352.1130000000003</v>
      </c>
      <c r="Z30" s="78"/>
      <c r="AA30" s="79">
        <f>SUM(B30:Z30)</f>
        <v>144610.698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5283.8469999999998</v>
      </c>
      <c r="C32" s="62">
        <f t="shared" ref="C32:Z32" si="4">IF(LEN(C$2)&gt;0,SUM(C29:C31),"")</f>
        <v>5044.826</v>
      </c>
      <c r="D32" s="62">
        <f t="shared" si="4"/>
        <v>4923.1970000000001</v>
      </c>
      <c r="E32" s="62">
        <f t="shared" si="4"/>
        <v>4856.5240000000003</v>
      </c>
      <c r="F32" s="62">
        <f t="shared" si="4"/>
        <v>4949.2950000000001</v>
      </c>
      <c r="G32" s="62">
        <f t="shared" si="4"/>
        <v>5114.6360000000004</v>
      </c>
      <c r="H32" s="62">
        <f t="shared" si="4"/>
        <v>5824.7610000000004</v>
      </c>
      <c r="I32" s="62">
        <f t="shared" si="4"/>
        <v>6434.0950000000003</v>
      </c>
      <c r="J32" s="62">
        <f t="shared" si="4"/>
        <v>7077.3729999999996</v>
      </c>
      <c r="K32" s="62">
        <f t="shared" si="4"/>
        <v>7557.2219999999998</v>
      </c>
      <c r="L32" s="62">
        <f t="shared" si="4"/>
        <v>8094.4489999999996</v>
      </c>
      <c r="M32" s="62">
        <f t="shared" si="4"/>
        <v>8448.1880000000001</v>
      </c>
      <c r="N32" s="62">
        <f t="shared" si="4"/>
        <v>8405.0509999999995</v>
      </c>
      <c r="O32" s="62">
        <f t="shared" si="4"/>
        <v>8346.3329999999987</v>
      </c>
      <c r="P32" s="62">
        <f t="shared" si="4"/>
        <v>8045.3310000000001</v>
      </c>
      <c r="Q32" s="62">
        <f t="shared" si="4"/>
        <v>7375.5379999999996</v>
      </c>
      <c r="R32" s="62">
        <f t="shared" si="4"/>
        <v>7290.4570000000003</v>
      </c>
      <c r="S32" s="62">
        <f t="shared" si="4"/>
        <v>7245.6840000000002</v>
      </c>
      <c r="T32" s="62">
        <f t="shared" si="4"/>
        <v>7369.6589999999997</v>
      </c>
      <c r="U32" s="62">
        <f t="shared" si="4"/>
        <v>7463.5959999999995</v>
      </c>
      <c r="V32" s="62">
        <f t="shared" si="4"/>
        <v>7483.1769999999997</v>
      </c>
      <c r="W32" s="62">
        <f t="shared" si="4"/>
        <v>6987.674</v>
      </c>
      <c r="X32" s="62">
        <f t="shared" si="4"/>
        <v>6377.1719999999996</v>
      </c>
      <c r="Y32" s="62">
        <f t="shared" si="4"/>
        <v>5987.6130000000003</v>
      </c>
      <c r="Z32" s="63" t="str">
        <f t="shared" si="4"/>
        <v/>
      </c>
      <c r="AA32" s="64">
        <f>SUM(AA29:AA31)</f>
        <v>161985.698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132</v>
      </c>
      <c r="C35" s="95">
        <v>117</v>
      </c>
      <c r="D35" s="95">
        <v>115</v>
      </c>
      <c r="E35" s="95">
        <v>107</v>
      </c>
      <c r="F35" s="95">
        <v>120</v>
      </c>
      <c r="G35" s="95">
        <v>112</v>
      </c>
      <c r="H35" s="95">
        <v>107</v>
      </c>
      <c r="I35" s="95">
        <v>118</v>
      </c>
      <c r="J35" s="95">
        <v>153</v>
      </c>
      <c r="K35" s="95">
        <v>197</v>
      </c>
      <c r="L35" s="95">
        <v>181</v>
      </c>
      <c r="M35" s="95">
        <v>189</v>
      </c>
      <c r="N35" s="95">
        <v>166</v>
      </c>
      <c r="O35" s="95">
        <v>164</v>
      </c>
      <c r="P35" s="95">
        <v>164</v>
      </c>
      <c r="Q35" s="95">
        <v>148</v>
      </c>
      <c r="R35" s="95">
        <v>210</v>
      </c>
      <c r="S35" s="95">
        <v>134</v>
      </c>
      <c r="T35" s="95">
        <v>132</v>
      </c>
      <c r="U35" s="95">
        <v>153</v>
      </c>
      <c r="V35" s="95">
        <v>131</v>
      </c>
      <c r="W35" s="95">
        <v>106</v>
      </c>
      <c r="X35" s="95">
        <v>106</v>
      </c>
      <c r="Y35" s="95">
        <v>148</v>
      </c>
      <c r="Z35" s="96"/>
      <c r="AA35" s="74">
        <f t="shared" ref="AA35:AA40" si="5">SUM(B35:Z35)</f>
        <v>3410</v>
      </c>
    </row>
    <row r="36" spans="1:27" ht="24.95" customHeight="1" x14ac:dyDescent="0.2">
      <c r="A36" s="97" t="s">
        <v>42</v>
      </c>
      <c r="B36" s="98">
        <v>72</v>
      </c>
      <c r="C36" s="99">
        <v>76</v>
      </c>
      <c r="D36" s="99">
        <v>74</v>
      </c>
      <c r="E36" s="99">
        <v>70</v>
      </c>
      <c r="F36" s="99">
        <v>69</v>
      </c>
      <c r="G36" s="99">
        <v>76</v>
      </c>
      <c r="H36" s="99">
        <v>161</v>
      </c>
      <c r="I36" s="99">
        <v>162</v>
      </c>
      <c r="J36" s="99">
        <v>251</v>
      </c>
      <c r="K36" s="99">
        <v>270</v>
      </c>
      <c r="L36" s="99">
        <v>231</v>
      </c>
      <c r="M36" s="99">
        <v>123</v>
      </c>
      <c r="N36" s="99">
        <v>123</v>
      </c>
      <c r="O36" s="99">
        <v>120</v>
      </c>
      <c r="P36" s="99">
        <v>106</v>
      </c>
      <c r="Q36" s="99">
        <v>116</v>
      </c>
      <c r="R36" s="99">
        <v>127</v>
      </c>
      <c r="S36" s="99">
        <v>146</v>
      </c>
      <c r="T36" s="99">
        <v>303</v>
      </c>
      <c r="U36" s="99">
        <v>297.92200000000003</v>
      </c>
      <c r="V36" s="99">
        <v>272</v>
      </c>
      <c r="W36" s="99">
        <v>266</v>
      </c>
      <c r="X36" s="99">
        <v>92</v>
      </c>
      <c r="Y36" s="99">
        <v>91</v>
      </c>
      <c r="Z36" s="100"/>
      <c r="AA36" s="79">
        <f t="shared" si="5"/>
        <v>3694.922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385.5</v>
      </c>
      <c r="J37" s="99">
        <v>175.6</v>
      </c>
      <c r="K37" s="99">
        <v>68.900000000000006</v>
      </c>
      <c r="L37" s="99">
        <v>41</v>
      </c>
      <c r="M37" s="99"/>
      <c r="N37" s="99"/>
      <c r="O37" s="99"/>
      <c r="P37" s="99"/>
      <c r="Q37" s="99">
        <v>220</v>
      </c>
      <c r="R37" s="99">
        <v>201.7</v>
      </c>
      <c r="S37" s="99">
        <v>129.19999999999999</v>
      </c>
      <c r="T37" s="99"/>
      <c r="U37" s="99">
        <v>405.5</v>
      </c>
      <c r="V37" s="99">
        <v>848.9</v>
      </c>
      <c r="W37" s="99">
        <v>1043</v>
      </c>
      <c r="X37" s="99">
        <v>345.1</v>
      </c>
      <c r="Y37" s="99"/>
      <c r="Z37" s="100"/>
      <c r="AA37" s="79">
        <f t="shared" si="5"/>
        <v>3864.4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59.527000000000001</v>
      </c>
      <c r="L38" s="99">
        <v>138</v>
      </c>
      <c r="M38" s="99">
        <v>163</v>
      </c>
      <c r="N38" s="99">
        <v>102</v>
      </c>
      <c r="O38" s="99">
        <v>162</v>
      </c>
      <c r="P38" s="99">
        <v>152</v>
      </c>
      <c r="Q38" s="99">
        <v>103.84100000000001</v>
      </c>
      <c r="R38" s="99">
        <v>18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898.36800000000005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12.5</v>
      </c>
      <c r="W39" s="99">
        <v>38.4</v>
      </c>
      <c r="X39" s="99">
        <v>500</v>
      </c>
      <c r="Y39" s="99">
        <v>500</v>
      </c>
      <c r="Z39" s="100"/>
      <c r="AA39" s="79">
        <f t="shared" si="5"/>
        <v>11050.9</v>
      </c>
    </row>
    <row r="40" spans="1:27" ht="30" customHeight="1" thickBot="1" x14ac:dyDescent="0.25">
      <c r="A40" s="86" t="s">
        <v>46</v>
      </c>
      <c r="B40" s="87">
        <f>IF(LEN(B$2)&gt;0,SUM(B35:B39),"")</f>
        <v>704</v>
      </c>
      <c r="C40" s="88">
        <f t="shared" ref="C40:Z40" si="6">IF(LEN(C$2)&gt;0,SUM(C35:C39),"")</f>
        <v>693</v>
      </c>
      <c r="D40" s="88">
        <f t="shared" si="6"/>
        <v>689</v>
      </c>
      <c r="E40" s="88">
        <f t="shared" si="6"/>
        <v>677</v>
      </c>
      <c r="F40" s="88">
        <f t="shared" si="6"/>
        <v>689</v>
      </c>
      <c r="G40" s="88">
        <f t="shared" si="6"/>
        <v>688</v>
      </c>
      <c r="H40" s="88">
        <f t="shared" si="6"/>
        <v>768</v>
      </c>
      <c r="I40" s="88">
        <f t="shared" si="6"/>
        <v>1165.5</v>
      </c>
      <c r="J40" s="88">
        <f t="shared" si="6"/>
        <v>1079.5999999999999</v>
      </c>
      <c r="K40" s="88">
        <f t="shared" si="6"/>
        <v>1095.4270000000001</v>
      </c>
      <c r="L40" s="88">
        <f t="shared" si="6"/>
        <v>1091</v>
      </c>
      <c r="M40" s="88">
        <f t="shared" si="6"/>
        <v>975</v>
      </c>
      <c r="N40" s="88">
        <f t="shared" si="6"/>
        <v>891</v>
      </c>
      <c r="O40" s="88">
        <f t="shared" si="6"/>
        <v>946</v>
      </c>
      <c r="P40" s="88">
        <f t="shared" si="6"/>
        <v>922</v>
      </c>
      <c r="Q40" s="88">
        <f t="shared" si="6"/>
        <v>1087.8409999999999</v>
      </c>
      <c r="R40" s="88">
        <f t="shared" si="6"/>
        <v>1056.7</v>
      </c>
      <c r="S40" s="88">
        <f t="shared" si="6"/>
        <v>909.2</v>
      </c>
      <c r="T40" s="88">
        <f t="shared" si="6"/>
        <v>935</v>
      </c>
      <c r="U40" s="88">
        <f t="shared" si="6"/>
        <v>1356.422</v>
      </c>
      <c r="V40" s="88">
        <f t="shared" si="6"/>
        <v>1264.4000000000001</v>
      </c>
      <c r="W40" s="88">
        <f t="shared" si="6"/>
        <v>1453.4</v>
      </c>
      <c r="X40" s="88">
        <f t="shared" si="6"/>
        <v>1043.0999999999999</v>
      </c>
      <c r="Y40" s="88">
        <f t="shared" si="6"/>
        <v>739</v>
      </c>
      <c r="Z40" s="89" t="str">
        <f t="shared" si="6"/>
        <v/>
      </c>
      <c r="AA40" s="90">
        <f t="shared" si="5"/>
        <v>22918.590000000004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385.5</v>
      </c>
      <c r="J45" s="99">
        <v>175.6</v>
      </c>
      <c r="K45" s="99">
        <v>68.900000000000006</v>
      </c>
      <c r="L45" s="99">
        <v>41</v>
      </c>
      <c r="M45" s="99"/>
      <c r="N45" s="99"/>
      <c r="O45" s="99"/>
      <c r="P45" s="99"/>
      <c r="Q45" s="99">
        <v>220</v>
      </c>
      <c r="R45" s="99">
        <v>201.7</v>
      </c>
      <c r="S45" s="99">
        <v>129.19999999999999</v>
      </c>
      <c r="T45" s="99"/>
      <c r="U45" s="99">
        <v>405.5</v>
      </c>
      <c r="V45" s="99">
        <v>848.9</v>
      </c>
      <c r="W45" s="99">
        <v>1043</v>
      </c>
      <c r="X45" s="99">
        <v>345.1</v>
      </c>
      <c r="Y45" s="99"/>
      <c r="Z45" s="100"/>
      <c r="AA45" s="79">
        <f t="shared" si="7"/>
        <v>3864.4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12.5</v>
      </c>
      <c r="W47" s="99">
        <v>38.4</v>
      </c>
      <c r="X47" s="99">
        <v>500</v>
      </c>
      <c r="Y47" s="99">
        <v>500</v>
      </c>
      <c r="Z47" s="100"/>
      <c r="AA47" s="79">
        <f t="shared" si="7"/>
        <v>11050.9</v>
      </c>
    </row>
    <row r="48" spans="1:27" ht="24.95" customHeight="1" x14ac:dyDescent="0.2">
      <c r="A48" s="85" t="s">
        <v>48</v>
      </c>
      <c r="B48" s="98">
        <v>141</v>
      </c>
      <c r="C48" s="99">
        <v>126</v>
      </c>
      <c r="D48" s="99">
        <v>116</v>
      </c>
      <c r="E48" s="99">
        <v>108</v>
      </c>
      <c r="F48" s="99">
        <v>112</v>
      </c>
      <c r="G48" s="99">
        <v>124</v>
      </c>
      <c r="H48" s="99">
        <v>150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149</v>
      </c>
      <c r="Z48" s="100"/>
      <c r="AA48" s="79">
        <f t="shared" si="7"/>
        <v>2926</v>
      </c>
    </row>
    <row r="49" spans="1:27" ht="30" customHeight="1" thickBot="1" x14ac:dyDescent="0.25">
      <c r="A49" s="86" t="s">
        <v>49</v>
      </c>
      <c r="B49" s="87">
        <f>IF(LEN(B$2)&gt;0,SUM(B43:B48),"")</f>
        <v>641</v>
      </c>
      <c r="C49" s="88">
        <f t="shared" ref="C49:Z49" si="8">IF(LEN(C$2)&gt;0,SUM(C43:C48),"")</f>
        <v>626</v>
      </c>
      <c r="D49" s="88">
        <f t="shared" si="8"/>
        <v>616</v>
      </c>
      <c r="E49" s="88">
        <f t="shared" si="8"/>
        <v>608</v>
      </c>
      <c r="F49" s="88">
        <f t="shared" si="8"/>
        <v>612</v>
      </c>
      <c r="G49" s="88">
        <f t="shared" si="8"/>
        <v>624</v>
      </c>
      <c r="H49" s="88">
        <f t="shared" si="8"/>
        <v>650</v>
      </c>
      <c r="I49" s="88">
        <f t="shared" si="8"/>
        <v>985.5</v>
      </c>
      <c r="J49" s="88">
        <f t="shared" si="8"/>
        <v>775.6</v>
      </c>
      <c r="K49" s="88">
        <f t="shared" si="8"/>
        <v>668.9</v>
      </c>
      <c r="L49" s="88">
        <f t="shared" si="8"/>
        <v>641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820</v>
      </c>
      <c r="R49" s="88">
        <f t="shared" si="8"/>
        <v>801.7</v>
      </c>
      <c r="S49" s="88">
        <f t="shared" si="8"/>
        <v>779.2</v>
      </c>
      <c r="T49" s="88">
        <f t="shared" si="8"/>
        <v>650</v>
      </c>
      <c r="U49" s="88">
        <f t="shared" si="8"/>
        <v>1055.5</v>
      </c>
      <c r="V49" s="88">
        <f t="shared" si="8"/>
        <v>1011.4</v>
      </c>
      <c r="W49" s="88">
        <f t="shared" si="8"/>
        <v>1231.4000000000001</v>
      </c>
      <c r="X49" s="88">
        <f t="shared" si="8"/>
        <v>995.1</v>
      </c>
      <c r="Y49" s="88">
        <f t="shared" si="8"/>
        <v>649</v>
      </c>
      <c r="Z49" s="89" t="str">
        <f t="shared" si="8"/>
        <v/>
      </c>
      <c r="AA49" s="90">
        <f t="shared" si="7"/>
        <v>17841.3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5783.8469999999998</v>
      </c>
      <c r="C52" s="88">
        <f t="shared" ref="C52:Z52" si="10">IF(LEN(C$2)&gt;0,SUM(C10:C15)+C26+C40,"")</f>
        <v>5544.826</v>
      </c>
      <c r="D52" s="88">
        <f t="shared" si="10"/>
        <v>5423.1969999999992</v>
      </c>
      <c r="E52" s="88">
        <f t="shared" si="10"/>
        <v>5356.5240000000003</v>
      </c>
      <c r="F52" s="88">
        <f t="shared" si="10"/>
        <v>5449.2950000000001</v>
      </c>
      <c r="G52" s="88">
        <f t="shared" si="10"/>
        <v>5614.6360000000004</v>
      </c>
      <c r="H52" s="88">
        <f t="shared" si="10"/>
        <v>6324.7609999999995</v>
      </c>
      <c r="I52" s="88">
        <f t="shared" si="10"/>
        <v>7319.5949999999993</v>
      </c>
      <c r="J52" s="88">
        <f t="shared" si="10"/>
        <v>7752.973</v>
      </c>
      <c r="K52" s="88">
        <f t="shared" si="10"/>
        <v>8126.1219999999994</v>
      </c>
      <c r="L52" s="88">
        <f t="shared" si="10"/>
        <v>8635.4490000000005</v>
      </c>
      <c r="M52" s="88">
        <f t="shared" si="10"/>
        <v>8948.1880000000019</v>
      </c>
      <c r="N52" s="88">
        <f t="shared" si="10"/>
        <v>8905.0509999999995</v>
      </c>
      <c r="O52" s="88">
        <f t="shared" si="10"/>
        <v>8846.3330000000024</v>
      </c>
      <c r="P52" s="88">
        <f t="shared" si="10"/>
        <v>8545.3309999999983</v>
      </c>
      <c r="Q52" s="88">
        <f t="shared" si="10"/>
        <v>8095.5380000000005</v>
      </c>
      <c r="R52" s="88">
        <f t="shared" si="10"/>
        <v>7992.1570000000002</v>
      </c>
      <c r="S52" s="88">
        <f t="shared" si="10"/>
        <v>7874.884</v>
      </c>
      <c r="T52" s="88">
        <f t="shared" si="10"/>
        <v>7869.6590000000006</v>
      </c>
      <c r="U52" s="88">
        <f t="shared" si="10"/>
        <v>8369.0959999999995</v>
      </c>
      <c r="V52" s="88">
        <f t="shared" si="10"/>
        <v>8344.5770000000011</v>
      </c>
      <c r="W52" s="88">
        <f t="shared" si="10"/>
        <v>8069.0740000000005</v>
      </c>
      <c r="X52" s="88">
        <f t="shared" si="10"/>
        <v>7222.2720000000008</v>
      </c>
      <c r="Y52" s="88">
        <f t="shared" si="10"/>
        <v>6487.6130000000012</v>
      </c>
      <c r="Z52" s="89" t="str">
        <f t="shared" si="10"/>
        <v/>
      </c>
      <c r="AA52" s="104">
        <f>SUM(B52:Z52)</f>
        <v>176900.99799999999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-470.4</v>
      </c>
      <c r="C4" s="18">
        <v>-661</v>
      </c>
      <c r="D4" s="18">
        <v>-691</v>
      </c>
      <c r="E4" s="18">
        <v>-719</v>
      </c>
      <c r="F4" s="18">
        <v>-749</v>
      </c>
      <c r="G4" s="18">
        <v>-379.5</v>
      </c>
      <c r="H4" s="18">
        <v>118.5</v>
      </c>
      <c r="I4" s="18">
        <v>885.5</v>
      </c>
      <c r="J4" s="18">
        <v>675.6</v>
      </c>
      <c r="K4" s="18">
        <v>568.9</v>
      </c>
      <c r="L4" s="18">
        <v>541</v>
      </c>
      <c r="M4" s="18">
        <v>-184</v>
      </c>
      <c r="N4" s="18">
        <v>29.600000000000023</v>
      </c>
      <c r="O4" s="18">
        <v>34</v>
      </c>
      <c r="P4" s="18">
        <v>10</v>
      </c>
      <c r="Q4" s="18">
        <v>720</v>
      </c>
      <c r="R4" s="18">
        <v>701.7</v>
      </c>
      <c r="S4" s="18">
        <v>629.20000000000005</v>
      </c>
      <c r="T4" s="18">
        <v>300.10000000000002</v>
      </c>
      <c r="U4" s="18">
        <v>905.5</v>
      </c>
      <c r="V4" s="18">
        <v>861.4</v>
      </c>
      <c r="W4" s="18">
        <v>1081.4000000000001</v>
      </c>
      <c r="X4" s="18">
        <v>845.1</v>
      </c>
      <c r="Y4" s="18">
        <v>167.89999999999998</v>
      </c>
      <c r="Z4" s="19"/>
      <c r="AA4" s="111">
        <f>SUM(B4:Z4)</f>
        <v>5221.5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104.21</v>
      </c>
      <c r="C7" s="117">
        <v>100.88</v>
      </c>
      <c r="D7" s="117">
        <v>94.38</v>
      </c>
      <c r="E7" s="117">
        <v>88.33</v>
      </c>
      <c r="F7" s="117">
        <v>88.72</v>
      </c>
      <c r="G7" s="117">
        <v>102.66</v>
      </c>
      <c r="H7" s="117">
        <v>110.07</v>
      </c>
      <c r="I7" s="117">
        <v>122.89</v>
      </c>
      <c r="J7" s="117">
        <v>86.74</v>
      </c>
      <c r="K7" s="117">
        <v>36.08</v>
      </c>
      <c r="L7" s="117">
        <v>31.96</v>
      </c>
      <c r="M7" s="117">
        <v>27.03</v>
      </c>
      <c r="N7" s="117">
        <v>40</v>
      </c>
      <c r="O7" s="117">
        <v>40.14</v>
      </c>
      <c r="P7" s="117">
        <v>40.14</v>
      </c>
      <c r="Q7" s="117">
        <v>61.1</v>
      </c>
      <c r="R7" s="117">
        <v>83.57</v>
      </c>
      <c r="S7" s="117">
        <v>94.43</v>
      </c>
      <c r="T7" s="117">
        <v>116.05</v>
      </c>
      <c r="U7" s="117">
        <v>129.96</v>
      </c>
      <c r="V7" s="117">
        <v>189.07</v>
      </c>
      <c r="W7" s="117">
        <v>159.66</v>
      </c>
      <c r="X7" s="117">
        <v>137.97999999999999</v>
      </c>
      <c r="Y7" s="117">
        <v>120.3</v>
      </c>
      <c r="Z7" s="118"/>
      <c r="AA7" s="119">
        <f>IF(SUM(B7:Z7)&lt;&gt;0,AVERAGEIF(B7:Z7,"&lt;&gt;"""),"")</f>
        <v>91.93125000000002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970.4</v>
      </c>
      <c r="C13" s="129">
        <v>1161</v>
      </c>
      <c r="D13" s="129">
        <v>1191</v>
      </c>
      <c r="E13" s="129">
        <v>1219</v>
      </c>
      <c r="F13" s="129">
        <v>1249</v>
      </c>
      <c r="G13" s="129">
        <v>879.5</v>
      </c>
      <c r="H13" s="129">
        <v>381.5</v>
      </c>
      <c r="I13" s="129"/>
      <c r="J13" s="129"/>
      <c r="K13" s="129"/>
      <c r="L13" s="129"/>
      <c r="M13" s="129">
        <v>684</v>
      </c>
      <c r="N13" s="129">
        <v>470.4</v>
      </c>
      <c r="O13" s="129">
        <v>466</v>
      </c>
      <c r="P13" s="129">
        <v>490</v>
      </c>
      <c r="Q13" s="129"/>
      <c r="R13" s="129"/>
      <c r="S13" s="129"/>
      <c r="T13" s="129">
        <v>199.9</v>
      </c>
      <c r="U13" s="129"/>
      <c r="V13" s="129"/>
      <c r="W13" s="129"/>
      <c r="X13" s="129"/>
      <c r="Y13" s="130">
        <v>332.1</v>
      </c>
      <c r="Z13" s="131"/>
      <c r="AA13" s="132">
        <f t="shared" si="0"/>
        <v>9693.7999999999993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970.4</v>
      </c>
      <c r="C16" s="135">
        <f t="shared" si="1"/>
        <v>1161</v>
      </c>
      <c r="D16" s="135">
        <f t="shared" si="1"/>
        <v>1191</v>
      </c>
      <c r="E16" s="135">
        <f t="shared" si="1"/>
        <v>1219</v>
      </c>
      <c r="F16" s="135">
        <f t="shared" si="1"/>
        <v>1249</v>
      </c>
      <c r="G16" s="135">
        <f t="shared" si="1"/>
        <v>879.5</v>
      </c>
      <c r="H16" s="135">
        <f t="shared" si="1"/>
        <v>381.5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684</v>
      </c>
      <c r="N16" s="135">
        <f t="shared" si="1"/>
        <v>470.4</v>
      </c>
      <c r="O16" s="135">
        <f t="shared" si="1"/>
        <v>466</v>
      </c>
      <c r="P16" s="135">
        <f t="shared" si="1"/>
        <v>490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199.9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332.1</v>
      </c>
      <c r="Z16" s="136" t="str">
        <f t="shared" si="1"/>
        <v/>
      </c>
      <c r="AA16" s="90">
        <f t="shared" si="0"/>
        <v>9693.7999999999993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385.5</v>
      </c>
      <c r="J21" s="129">
        <v>175.6</v>
      </c>
      <c r="K21" s="129">
        <v>68.900000000000006</v>
      </c>
      <c r="L21" s="129">
        <v>41</v>
      </c>
      <c r="M21" s="129"/>
      <c r="N21" s="129"/>
      <c r="O21" s="129"/>
      <c r="P21" s="129"/>
      <c r="Q21" s="129">
        <v>220</v>
      </c>
      <c r="R21" s="129">
        <v>201.7</v>
      </c>
      <c r="S21" s="129">
        <v>129.19999999999999</v>
      </c>
      <c r="T21" s="129"/>
      <c r="U21" s="129">
        <v>405.5</v>
      </c>
      <c r="V21" s="129">
        <v>848.9</v>
      </c>
      <c r="W21" s="129">
        <v>1043</v>
      </c>
      <c r="X21" s="129">
        <v>345.1</v>
      </c>
      <c r="Y21" s="130"/>
      <c r="Z21" s="131"/>
      <c r="AA21" s="132">
        <f t="shared" si="2"/>
        <v>3864.4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12.5</v>
      </c>
      <c r="W23" s="133">
        <v>38.4</v>
      </c>
      <c r="X23" s="133">
        <v>500</v>
      </c>
      <c r="Y23" s="133">
        <v>500</v>
      </c>
      <c r="Z23" s="131"/>
      <c r="AA23" s="132">
        <f t="shared" si="2"/>
        <v>11050.9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885.5</v>
      </c>
      <c r="J24" s="135">
        <f t="shared" si="3"/>
        <v>675.6</v>
      </c>
      <c r="K24" s="135">
        <f t="shared" si="3"/>
        <v>568.9</v>
      </c>
      <c r="L24" s="135">
        <f t="shared" si="3"/>
        <v>541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720</v>
      </c>
      <c r="R24" s="135">
        <f t="shared" si="3"/>
        <v>701.7</v>
      </c>
      <c r="S24" s="135">
        <f t="shared" si="3"/>
        <v>629.20000000000005</v>
      </c>
      <c r="T24" s="135">
        <f t="shared" si="3"/>
        <v>500</v>
      </c>
      <c r="U24" s="135">
        <f t="shared" si="3"/>
        <v>905.5</v>
      </c>
      <c r="V24" s="135">
        <f t="shared" si="3"/>
        <v>861.4</v>
      </c>
      <c r="W24" s="135">
        <f t="shared" si="3"/>
        <v>1081.4000000000001</v>
      </c>
      <c r="X24" s="135">
        <f t="shared" si="3"/>
        <v>845.1</v>
      </c>
      <c r="Y24" s="135">
        <f t="shared" si="3"/>
        <v>500</v>
      </c>
      <c r="Z24" s="136" t="str">
        <f t="shared" si="3"/>
        <v/>
      </c>
      <c r="AA24" s="90">
        <f t="shared" si="2"/>
        <v>14915.300000000001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2025-06-15T11:16:41Z</dcterms:created>
  <dcterms:modified xsi:type="dcterms:W3CDTF">2025-06-15T11:16:43Z</dcterms:modified>
</cp:coreProperties>
</file>