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<sst xmlns="http://schemas.openxmlformats.org/spreadsheetml/2006/main" count="119" uniqueCount="54">
  <si>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15/02/2025 14:04:53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</si>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</sst>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B3C-42F9-B85C-4F8D6B982E2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B3C-42F9-B85C-4F8D6B982E2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5B3C-42F9-B85C-4F8D6B982E2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5B3C-42F9-B85C-4F8D6B982E2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B3C-42F9-B85C-4F8D6B982E2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B3C-42F9-B85C-4F8D6B982E2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B3C-42F9-B85C-4F8D6B982E2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348</c:v>
                </c:pt>
                <c:pt idx="13">
                  <c:v>110</c:v>
                </c:pt>
                <c:pt idx="14">
                  <c:v>283</c:v>
                </c:pt>
                <c:pt idx="15">
                  <c:v>302</c:v>
                </c:pt>
                <c:pt idx="16">
                  <c:v>500</c:v>
                </c:pt>
                <c:pt idx="17">
                  <c:v>500</c:v>
                </c:pt>
                <c:pt idx="18">
                  <c:v>500</c:v>
                </c:pt>
                <c:pt idx="19">
                  <c:v>500</c:v>
                </c:pt>
                <c:pt idx="20">
                  <c:v>500</c:v>
                </c:pt>
                <c:pt idx="21">
                  <c:v>500</c:v>
                </c:pt>
                <c:pt idx="22">
                  <c:v>500</c:v>
                </c:pt>
                <c:pt idx="23">
                  <c:v>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B3C-42F9-B85C-4F8D6B982E2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134</c:v>
                </c:pt>
                <c:pt idx="1">
                  <c:v>134</c:v>
                </c:pt>
                <c:pt idx="2">
                  <c:v>107.5</c:v>
                </c:pt>
                <c:pt idx="3">
                  <c:v>108.5</c:v>
                </c:pt>
                <c:pt idx="4">
                  <c:v>134</c:v>
                </c:pt>
                <c:pt idx="5">
                  <c:v>134</c:v>
                </c:pt>
                <c:pt idx="6">
                  <c:v>134.5</c:v>
                </c:pt>
                <c:pt idx="7">
                  <c:v>153</c:v>
                </c:pt>
                <c:pt idx="8">
                  <c:v>148</c:v>
                </c:pt>
                <c:pt idx="9">
                  <c:v>138.5</c:v>
                </c:pt>
                <c:pt idx="10">
                  <c:v>134.5</c:v>
                </c:pt>
                <c:pt idx="11">
                  <c:v>134.5</c:v>
                </c:pt>
                <c:pt idx="12">
                  <c:v>109</c:v>
                </c:pt>
                <c:pt idx="13">
                  <c:v>109</c:v>
                </c:pt>
                <c:pt idx="14">
                  <c:v>134.5</c:v>
                </c:pt>
                <c:pt idx="15">
                  <c:v>135</c:v>
                </c:pt>
                <c:pt idx="16">
                  <c:v>165</c:v>
                </c:pt>
                <c:pt idx="17">
                  <c:v>196</c:v>
                </c:pt>
                <c:pt idx="18">
                  <c:v>195</c:v>
                </c:pt>
                <c:pt idx="19">
                  <c:v>174</c:v>
                </c:pt>
                <c:pt idx="20">
                  <c:v>153</c:v>
                </c:pt>
                <c:pt idx="21">
                  <c:v>153</c:v>
                </c:pt>
                <c:pt idx="22">
                  <c:v>134.5</c:v>
                </c:pt>
                <c:pt idx="23">
                  <c:v>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B3C-42F9-B85C-4F8D6B982E2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3009.88</c:v>
                </c:pt>
                <c:pt idx="1">
                  <c:v>2781.9</c:v>
                </c:pt>
                <c:pt idx="2">
                  <c:v>2633.7980000000002</c:v>
                </c:pt>
                <c:pt idx="3">
                  <c:v>2563.4680000000003</c:v>
                </c:pt>
                <c:pt idx="4">
                  <c:v>2596.4160000000002</c:v>
                </c:pt>
                <c:pt idx="5">
                  <c:v>2901.009</c:v>
                </c:pt>
                <c:pt idx="6">
                  <c:v>3122.4479999999999</c:v>
                </c:pt>
                <c:pt idx="7">
                  <c:v>3167.5160000000001</c:v>
                </c:pt>
                <c:pt idx="8">
                  <c:v>3389.9549999999999</c:v>
                </c:pt>
                <c:pt idx="9">
                  <c:v>3373.6930000000002</c:v>
                </c:pt>
                <c:pt idx="10">
                  <c:v>3096.1959999999999</c:v>
                </c:pt>
                <c:pt idx="11">
                  <c:v>3038.509</c:v>
                </c:pt>
                <c:pt idx="12">
                  <c:v>2986.8620000000001</c:v>
                </c:pt>
                <c:pt idx="13">
                  <c:v>2941.6070000000004</c:v>
                </c:pt>
                <c:pt idx="14">
                  <c:v>3114.4290000000001</c:v>
                </c:pt>
                <c:pt idx="15">
                  <c:v>3449.8070000000002</c:v>
                </c:pt>
                <c:pt idx="16">
                  <c:v>4329.8899999999994</c:v>
                </c:pt>
                <c:pt idx="17">
                  <c:v>4323.3310000000001</c:v>
                </c:pt>
                <c:pt idx="18">
                  <c:v>4325.0879999999997</c:v>
                </c:pt>
                <c:pt idx="19">
                  <c:v>4327.8029999999999</c:v>
                </c:pt>
                <c:pt idx="20">
                  <c:v>4332.6980000000003</c:v>
                </c:pt>
                <c:pt idx="21">
                  <c:v>4333.2020000000002</c:v>
                </c:pt>
                <c:pt idx="22">
                  <c:v>4448.0410000000002</c:v>
                </c:pt>
                <c:pt idx="23">
                  <c:v>3799.393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B3C-42F9-B85C-4F8D6B982E2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934.4</c:v>
                </c:pt>
                <c:pt idx="1">
                  <c:v>1231.2</c:v>
                </c:pt>
                <c:pt idx="2">
                  <c:v>1176.5</c:v>
                </c:pt>
                <c:pt idx="3">
                  <c:v>1097.9000000000001</c:v>
                </c:pt>
                <c:pt idx="4">
                  <c:v>971.7</c:v>
                </c:pt>
                <c:pt idx="5">
                  <c:v>537.5</c:v>
                </c:pt>
                <c:pt idx="6">
                  <c:v>791.6</c:v>
                </c:pt>
                <c:pt idx="7">
                  <c:v>703</c:v>
                </c:pt>
                <c:pt idx="8">
                  <c:v>432.2</c:v>
                </c:pt>
                <c:pt idx="9">
                  <c:v>741.59300000000007</c:v>
                </c:pt>
                <c:pt idx="10">
                  <c:v>373.3</c:v>
                </c:pt>
                <c:pt idx="11">
                  <c:v>529.29999999999995</c:v>
                </c:pt>
                <c:pt idx="12">
                  <c:v>619.9</c:v>
                </c:pt>
                <c:pt idx="13">
                  <c:v>496.4</c:v>
                </c:pt>
                <c:pt idx="14">
                  <c:v>397.8</c:v>
                </c:pt>
                <c:pt idx="15">
                  <c:v>547.79999999999995</c:v>
                </c:pt>
                <c:pt idx="16">
                  <c:v>800</c:v>
                </c:pt>
                <c:pt idx="17">
                  <c:v>787</c:v>
                </c:pt>
                <c:pt idx="18">
                  <c:v>797</c:v>
                </c:pt>
                <c:pt idx="19">
                  <c:v>740.8</c:v>
                </c:pt>
                <c:pt idx="20">
                  <c:v>732</c:v>
                </c:pt>
                <c:pt idx="21">
                  <c:v>588.20000000000005</c:v>
                </c:pt>
                <c:pt idx="22">
                  <c:v>787.3</c:v>
                </c:pt>
                <c:pt idx="23">
                  <c:v>1059.3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B3C-42F9-B85C-4F8D6B982E2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1514.6570000000002</c:v>
                </c:pt>
                <c:pt idx="1">
                  <c:v>1537.89</c:v>
                </c:pt>
                <c:pt idx="2">
                  <c:v>1512.1079999999999</c:v>
                </c:pt>
                <c:pt idx="3">
                  <c:v>1497.586</c:v>
                </c:pt>
                <c:pt idx="4">
                  <c:v>1500.625</c:v>
                </c:pt>
                <c:pt idx="5">
                  <c:v>1508.3000000000002</c:v>
                </c:pt>
                <c:pt idx="6">
                  <c:v>1552.4649999999999</c:v>
                </c:pt>
                <c:pt idx="7">
                  <c:v>1885.5550000000003</c:v>
                </c:pt>
                <c:pt idx="8">
                  <c:v>2376.4370000000004</c:v>
                </c:pt>
                <c:pt idx="9">
                  <c:v>2954.88</c:v>
                </c:pt>
                <c:pt idx="10">
                  <c:v>3311.9359999999992</c:v>
                </c:pt>
                <c:pt idx="11">
                  <c:v>3394.7150000000001</c:v>
                </c:pt>
                <c:pt idx="12">
                  <c:v>3240.2069999999999</c:v>
                </c:pt>
                <c:pt idx="13">
                  <c:v>2947.0569999999998</c:v>
                </c:pt>
                <c:pt idx="14">
                  <c:v>2443.7340000000004</c:v>
                </c:pt>
                <c:pt idx="15">
                  <c:v>1785.3320000000001</c:v>
                </c:pt>
                <c:pt idx="16">
                  <c:v>1191.4559999999999</c:v>
                </c:pt>
                <c:pt idx="17">
                  <c:v>969.92600000000004</c:v>
                </c:pt>
                <c:pt idx="18">
                  <c:v>968.97900000000004</c:v>
                </c:pt>
                <c:pt idx="19">
                  <c:v>929.9670000000001</c:v>
                </c:pt>
                <c:pt idx="20">
                  <c:v>860.8929999999998</c:v>
                </c:pt>
                <c:pt idx="21">
                  <c:v>800.49599999999998</c:v>
                </c:pt>
                <c:pt idx="22">
                  <c:v>715.30799999999999</c:v>
                </c:pt>
                <c:pt idx="23">
                  <c:v>693.44199999999989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B3C-42F9-B85C-4F8D6B982E2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30</c:v>
                </c:pt>
                <c:pt idx="1">
                  <c:v>33</c:v>
                </c:pt>
                <c:pt idx="2">
                  <c:v>35</c:v>
                </c:pt>
                <c:pt idx="3">
                  <c:v>37</c:v>
                </c:pt>
                <c:pt idx="4">
                  <c:v>40</c:v>
                </c:pt>
                <c:pt idx="5">
                  <c:v>44</c:v>
                </c:pt>
                <c:pt idx="6">
                  <c:v>50</c:v>
                </c:pt>
                <c:pt idx="7">
                  <c:v>68</c:v>
                </c:pt>
                <c:pt idx="8">
                  <c:v>95</c:v>
                </c:pt>
                <c:pt idx="9">
                  <c:v>116</c:v>
                </c:pt>
                <c:pt idx="10">
                  <c:v>130</c:v>
                </c:pt>
                <c:pt idx="11">
                  <c:v>137</c:v>
                </c:pt>
                <c:pt idx="12">
                  <c:v>137</c:v>
                </c:pt>
                <c:pt idx="13">
                  <c:v>130</c:v>
                </c:pt>
                <c:pt idx="14">
                  <c:v>118</c:v>
                </c:pt>
                <c:pt idx="15">
                  <c:v>101</c:v>
                </c:pt>
                <c:pt idx="16">
                  <c:v>83</c:v>
                </c:pt>
                <c:pt idx="17">
                  <c:v>75</c:v>
                </c:pt>
                <c:pt idx="18">
                  <c:v>74</c:v>
                </c:pt>
                <c:pt idx="19">
                  <c:v>76</c:v>
                </c:pt>
                <c:pt idx="20">
                  <c:v>77</c:v>
                </c:pt>
                <c:pt idx="21">
                  <c:v>75</c:v>
                </c:pt>
                <c:pt idx="22">
                  <c:v>74</c:v>
                </c:pt>
                <c:pt idx="23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B3C-42F9-B85C-4F8D6B982E2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71</c:v>
                </c:pt>
                <c:pt idx="6">
                  <c:v>71</c:v>
                </c:pt>
                <c:pt idx="7">
                  <c:v>58</c:v>
                </c:pt>
                <c:pt idx="8">
                  <c:v>13</c:v>
                </c:pt>
                <c:pt idx="9">
                  <c:v>13</c:v>
                </c:pt>
                <c:pt idx="10">
                  <c:v>13</c:v>
                </c:pt>
                <c:pt idx="11">
                  <c:v>13</c:v>
                </c:pt>
                <c:pt idx="15">
                  <c:v>45</c:v>
                </c:pt>
                <c:pt idx="16">
                  <c:v>425</c:v>
                </c:pt>
                <c:pt idx="17">
                  <c:v>829</c:v>
                </c:pt>
                <c:pt idx="18">
                  <c:v>911</c:v>
                </c:pt>
                <c:pt idx="19">
                  <c:v>611</c:v>
                </c:pt>
                <c:pt idx="20">
                  <c:v>441</c:v>
                </c:pt>
                <c:pt idx="2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B3C-42F9-B85C-4F8D6B982E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134.11000000000001</c:v>
                </c:pt>
                <c:pt idx="1">
                  <c:v>128.9</c:v>
                </c:pt>
                <c:pt idx="2">
                  <c:v>123.57</c:v>
                </c:pt>
                <c:pt idx="3">
                  <c:v>119.9</c:v>
                </c:pt>
                <c:pt idx="4">
                  <c:v>119.57</c:v>
                </c:pt>
                <c:pt idx="5">
                  <c:v>121.1</c:v>
                </c:pt>
                <c:pt idx="6">
                  <c:v>125</c:v>
                </c:pt>
                <c:pt idx="7">
                  <c:v>136</c:v>
                </c:pt>
                <c:pt idx="8">
                  <c:v>146.02000000000001</c:v>
                </c:pt>
                <c:pt idx="9">
                  <c:v>144</c:v>
                </c:pt>
                <c:pt idx="10">
                  <c:v>131.6</c:v>
                </c:pt>
                <c:pt idx="11">
                  <c:v>130.29</c:v>
                </c:pt>
                <c:pt idx="12">
                  <c:v>128.16</c:v>
                </c:pt>
                <c:pt idx="13">
                  <c:v>126.5</c:v>
                </c:pt>
                <c:pt idx="14">
                  <c:v>129.69</c:v>
                </c:pt>
                <c:pt idx="15">
                  <c:v>143.63999999999999</c:v>
                </c:pt>
                <c:pt idx="16">
                  <c:v>167.55</c:v>
                </c:pt>
                <c:pt idx="17">
                  <c:v>178.85</c:v>
                </c:pt>
                <c:pt idx="18">
                  <c:v>178.85</c:v>
                </c:pt>
                <c:pt idx="19">
                  <c:v>178.86</c:v>
                </c:pt>
                <c:pt idx="20">
                  <c:v>178.85</c:v>
                </c:pt>
                <c:pt idx="21">
                  <c:v>165.31</c:v>
                </c:pt>
                <c:pt idx="22">
                  <c:v>152.72999999999999</c:v>
                </c:pt>
                <c:pt idx="23">
                  <c:v>131.51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B3C-42F9-B85C-4F8D6B982E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144.5</c:v>
                </c:pt>
                <c:pt idx="1">
                  <c:v>122</c:v>
                </c:pt>
                <c:pt idx="2">
                  <c:v>111.5</c:v>
                </c:pt>
                <c:pt idx="3">
                  <c:v>110</c:v>
                </c:pt>
                <c:pt idx="4">
                  <c:v>102</c:v>
                </c:pt>
                <c:pt idx="5">
                  <c:v>101</c:v>
                </c:pt>
                <c:pt idx="6">
                  <c:v>119</c:v>
                </c:pt>
                <c:pt idx="7">
                  <c:v>118</c:v>
                </c:pt>
                <c:pt idx="8">
                  <c:v>138</c:v>
                </c:pt>
                <c:pt idx="9">
                  <c:v>144</c:v>
                </c:pt>
                <c:pt idx="10">
                  <c:v>143</c:v>
                </c:pt>
                <c:pt idx="11">
                  <c:v>146.5</c:v>
                </c:pt>
                <c:pt idx="12">
                  <c:v>142</c:v>
                </c:pt>
                <c:pt idx="13">
                  <c:v>134.5</c:v>
                </c:pt>
                <c:pt idx="14">
                  <c:v>138</c:v>
                </c:pt>
                <c:pt idx="15">
                  <c:v>126.5</c:v>
                </c:pt>
                <c:pt idx="16">
                  <c:v>146</c:v>
                </c:pt>
                <c:pt idx="17">
                  <c:v>146</c:v>
                </c:pt>
                <c:pt idx="18">
                  <c:v>160</c:v>
                </c:pt>
                <c:pt idx="19">
                  <c:v>167</c:v>
                </c:pt>
                <c:pt idx="20">
                  <c:v>162</c:v>
                </c:pt>
                <c:pt idx="21">
                  <c:v>171</c:v>
                </c:pt>
                <c:pt idx="22">
                  <c:v>171</c:v>
                </c:pt>
                <c:pt idx="23">
                  <c:v>179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FD-48D3-860C-566D0651EFD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931.67900000000009</c:v>
                </c:pt>
                <c:pt idx="1">
                  <c:v>926.44800000000009</c:v>
                </c:pt>
                <c:pt idx="2">
                  <c:v>925.16600000000005</c:v>
                </c:pt>
                <c:pt idx="3">
                  <c:v>918.59400000000005</c:v>
                </c:pt>
                <c:pt idx="4">
                  <c:v>921.18899999999996</c:v>
                </c:pt>
                <c:pt idx="5">
                  <c:v>918.976</c:v>
                </c:pt>
                <c:pt idx="6">
                  <c:v>960.51400000000001</c:v>
                </c:pt>
                <c:pt idx="7">
                  <c:v>950.37900000000002</c:v>
                </c:pt>
                <c:pt idx="8">
                  <c:v>924.66800000000001</c:v>
                </c:pt>
                <c:pt idx="9">
                  <c:v>930.14799999999991</c:v>
                </c:pt>
                <c:pt idx="10">
                  <c:v>934.29399999999998</c:v>
                </c:pt>
                <c:pt idx="11">
                  <c:v>930.87700000000007</c:v>
                </c:pt>
                <c:pt idx="12">
                  <c:v>878.673</c:v>
                </c:pt>
                <c:pt idx="13">
                  <c:v>869.66500000000008</c:v>
                </c:pt>
                <c:pt idx="14">
                  <c:v>844.601</c:v>
                </c:pt>
                <c:pt idx="15">
                  <c:v>836.29599999999994</c:v>
                </c:pt>
                <c:pt idx="16">
                  <c:v>849.34100000000001</c:v>
                </c:pt>
                <c:pt idx="17">
                  <c:v>823.78</c:v>
                </c:pt>
                <c:pt idx="18">
                  <c:v>776.14300000000003</c:v>
                </c:pt>
                <c:pt idx="19">
                  <c:v>855.17100000000005</c:v>
                </c:pt>
                <c:pt idx="20">
                  <c:v>838.2589999999999</c:v>
                </c:pt>
                <c:pt idx="21">
                  <c:v>893.50599999999997</c:v>
                </c:pt>
                <c:pt idx="22">
                  <c:v>881.423</c:v>
                </c:pt>
                <c:pt idx="23">
                  <c:v>876.0150000000001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FD-48D3-860C-566D0651EFD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933.7940000000001</c:v>
                </c:pt>
                <c:pt idx="1">
                  <c:v>913.05</c:v>
                </c:pt>
                <c:pt idx="2">
                  <c:v>897.18700000000001</c:v>
                </c:pt>
                <c:pt idx="3">
                  <c:v>892.10200000000009</c:v>
                </c:pt>
                <c:pt idx="4">
                  <c:v>892.67200000000003</c:v>
                </c:pt>
                <c:pt idx="5">
                  <c:v>920.54299999999989</c:v>
                </c:pt>
                <c:pt idx="6">
                  <c:v>939.68099999999993</c:v>
                </c:pt>
                <c:pt idx="7">
                  <c:v>955.07799999999997</c:v>
                </c:pt>
                <c:pt idx="8">
                  <c:v>984.03199999999993</c:v>
                </c:pt>
                <c:pt idx="9">
                  <c:v>987.51899999999989</c:v>
                </c:pt>
                <c:pt idx="10">
                  <c:v>970.64400000000001</c:v>
                </c:pt>
                <c:pt idx="11">
                  <c:v>957.7850000000002</c:v>
                </c:pt>
                <c:pt idx="12">
                  <c:v>939.40199999999993</c:v>
                </c:pt>
                <c:pt idx="13">
                  <c:v>917.88599999999997</c:v>
                </c:pt>
                <c:pt idx="14">
                  <c:v>941.7829999999999</c:v>
                </c:pt>
                <c:pt idx="15">
                  <c:v>983.23099999999999</c:v>
                </c:pt>
                <c:pt idx="16">
                  <c:v>1022.6189999999999</c:v>
                </c:pt>
                <c:pt idx="17">
                  <c:v>1093.3899999999996</c:v>
                </c:pt>
                <c:pt idx="18">
                  <c:v>1097.403</c:v>
                </c:pt>
                <c:pt idx="19">
                  <c:v>1076.501</c:v>
                </c:pt>
                <c:pt idx="20">
                  <c:v>1022.0749999999998</c:v>
                </c:pt>
                <c:pt idx="21">
                  <c:v>886.11099999999999</c:v>
                </c:pt>
                <c:pt idx="22">
                  <c:v>858.62200000000007</c:v>
                </c:pt>
                <c:pt idx="23">
                  <c:v>834.05699999999979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2FD-48D3-860C-566D0651EFD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2748.9260000000004</c:v>
                </c:pt>
                <c:pt idx="1">
                  <c:v>2647.4839999999999</c:v>
                </c:pt>
                <c:pt idx="2">
                  <c:v>2485.0070000000001</c:v>
                </c:pt>
                <c:pt idx="3">
                  <c:v>2388.7550000000001</c:v>
                </c:pt>
                <c:pt idx="4">
                  <c:v>2355.904</c:v>
                </c:pt>
                <c:pt idx="5">
                  <c:v>2472.3429999999998</c:v>
                </c:pt>
                <c:pt idx="6">
                  <c:v>2615.5909999999999</c:v>
                </c:pt>
                <c:pt idx="7">
                  <c:v>2968.3690000000001</c:v>
                </c:pt>
                <c:pt idx="8">
                  <c:v>3499.7799999999997</c:v>
                </c:pt>
                <c:pt idx="9">
                  <c:v>3921.7420000000002</c:v>
                </c:pt>
                <c:pt idx="10">
                  <c:v>4237.6840000000002</c:v>
                </c:pt>
                <c:pt idx="11">
                  <c:v>4426.1129999999994</c:v>
                </c:pt>
                <c:pt idx="12">
                  <c:v>4354.1699999999992</c:v>
                </c:pt>
                <c:pt idx="13">
                  <c:v>4043.9389999999999</c:v>
                </c:pt>
                <c:pt idx="14">
                  <c:v>3821.085</c:v>
                </c:pt>
                <c:pt idx="15">
                  <c:v>3671.5070000000001</c:v>
                </c:pt>
                <c:pt idx="16">
                  <c:v>3710.8859999999995</c:v>
                </c:pt>
                <c:pt idx="17">
                  <c:v>4180.6850000000004</c:v>
                </c:pt>
                <c:pt idx="18">
                  <c:v>4385.8050000000003</c:v>
                </c:pt>
                <c:pt idx="19">
                  <c:v>4335.9120000000003</c:v>
                </c:pt>
                <c:pt idx="20">
                  <c:v>4131.2809999999999</c:v>
                </c:pt>
                <c:pt idx="21">
                  <c:v>3783.3090000000002</c:v>
                </c:pt>
                <c:pt idx="22">
                  <c:v>3407.1089999999999</c:v>
                </c:pt>
                <c:pt idx="23">
                  <c:v>2942.1099999999997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2FD-48D3-860C-566D0651EFD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234</c:v>
                </c:pt>
                <c:pt idx="1">
                  <c:v>221</c:v>
                </c:pt>
                <c:pt idx="2">
                  <c:v>212</c:v>
                </c:pt>
                <c:pt idx="3">
                  <c:v>208.00000000000003</c:v>
                </c:pt>
                <c:pt idx="4">
                  <c:v>211.00000000000003</c:v>
                </c:pt>
                <c:pt idx="5">
                  <c:v>227.00000000000003</c:v>
                </c:pt>
                <c:pt idx="6">
                  <c:v>252.00000000000006</c:v>
                </c:pt>
                <c:pt idx="7">
                  <c:v>304.99999999999994</c:v>
                </c:pt>
                <c:pt idx="8">
                  <c:v>345</c:v>
                </c:pt>
                <c:pt idx="9">
                  <c:v>370</c:v>
                </c:pt>
                <c:pt idx="10">
                  <c:v>381</c:v>
                </c:pt>
                <c:pt idx="11">
                  <c:v>394</c:v>
                </c:pt>
                <c:pt idx="12">
                  <c:v>395.99999999999994</c:v>
                </c:pt>
                <c:pt idx="13">
                  <c:v>389.00000000000006</c:v>
                </c:pt>
                <c:pt idx="14">
                  <c:v>394</c:v>
                </c:pt>
                <c:pt idx="15">
                  <c:v>386</c:v>
                </c:pt>
                <c:pt idx="16">
                  <c:v>398</c:v>
                </c:pt>
                <c:pt idx="17">
                  <c:v>420.99999999999994</c:v>
                </c:pt>
                <c:pt idx="18">
                  <c:v>419</c:v>
                </c:pt>
                <c:pt idx="19">
                  <c:v>399.99999999999994</c:v>
                </c:pt>
                <c:pt idx="20">
                  <c:v>365.99999999999994</c:v>
                </c:pt>
                <c:pt idx="21">
                  <c:v>330.99999999999994</c:v>
                </c:pt>
                <c:pt idx="22">
                  <c:v>290.99999999999994</c:v>
                </c:pt>
                <c:pt idx="23">
                  <c:v>258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FD-48D3-860C-566D0651EFD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2FD-48D3-860C-566D0651EFD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2FD-48D3-860C-566D0651EFD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2FD-48D3-860C-566D0651EFD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2FD-48D3-860C-566D0651EFD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02FD-48D3-860C-566D0651EFD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971</c:v>
                </c:pt>
                <c:pt idx="1">
                  <c:v>881</c:v>
                </c:pt>
                <c:pt idx="2">
                  <c:v>827</c:v>
                </c:pt>
                <c:pt idx="3">
                  <c:v>780</c:v>
                </c:pt>
                <c:pt idx="4">
                  <c:v>753</c:v>
                </c:pt>
                <c:pt idx="5">
                  <c:v>548.9</c:v>
                </c:pt>
                <c:pt idx="6">
                  <c:v>829</c:v>
                </c:pt>
                <c:pt idx="7">
                  <c:v>736.6</c:v>
                </c:pt>
                <c:pt idx="8">
                  <c:v>563.1</c:v>
                </c:pt>
                <c:pt idx="9">
                  <c:v>948</c:v>
                </c:pt>
                <c:pt idx="10">
                  <c:v>360</c:v>
                </c:pt>
                <c:pt idx="11">
                  <c:v>363</c:v>
                </c:pt>
                <c:pt idx="12">
                  <c:v>354</c:v>
                </c:pt>
                <c:pt idx="13">
                  <c:v>348</c:v>
                </c:pt>
                <c:pt idx="14">
                  <c:v>352</c:v>
                </c:pt>
                <c:pt idx="15">
                  <c:v>362.4</c:v>
                </c:pt>
                <c:pt idx="16">
                  <c:v>1363.5</c:v>
                </c:pt>
                <c:pt idx="17">
                  <c:v>1008.5</c:v>
                </c:pt>
                <c:pt idx="18">
                  <c:v>925.7</c:v>
                </c:pt>
                <c:pt idx="19">
                  <c:v>518</c:v>
                </c:pt>
                <c:pt idx="20">
                  <c:v>570</c:v>
                </c:pt>
                <c:pt idx="21">
                  <c:v>438</c:v>
                </c:pt>
                <c:pt idx="22">
                  <c:v>1043.001</c:v>
                </c:pt>
                <c:pt idx="23">
                  <c:v>1014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2FD-48D3-860C-566D0651EFD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6.1989999999999998</c:v>
                </c:pt>
                <c:pt idx="7">
                  <c:v>1.611</c:v>
                </c:pt>
                <c:pt idx="9">
                  <c:v>36.299999999999997</c:v>
                </c:pt>
                <c:pt idx="10">
                  <c:v>32.299999999999997</c:v>
                </c:pt>
                <c:pt idx="11">
                  <c:v>28.7</c:v>
                </c:pt>
                <c:pt idx="12">
                  <c:v>28.7</c:v>
                </c:pt>
                <c:pt idx="13">
                  <c:v>31.1</c:v>
                </c:pt>
                <c:pt idx="16">
                  <c:v>4.0110000000000001</c:v>
                </c:pt>
                <c:pt idx="17">
                  <c:v>6.9420000000000002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2FD-48D3-860C-566D0651EFD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2FD-48D3-860C-566D0651EFD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2FD-48D3-860C-566D0651E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134.11000000000001</c:v>
                </c:pt>
                <c:pt idx="1">
                  <c:v>128.9</c:v>
                </c:pt>
                <c:pt idx="2">
                  <c:v>123.57</c:v>
                </c:pt>
                <c:pt idx="3">
                  <c:v>119.9</c:v>
                </c:pt>
                <c:pt idx="4">
                  <c:v>119.57</c:v>
                </c:pt>
                <c:pt idx="5">
                  <c:v>121.1</c:v>
                </c:pt>
                <c:pt idx="6">
                  <c:v>125</c:v>
                </c:pt>
                <c:pt idx="7">
                  <c:v>136</c:v>
                </c:pt>
                <c:pt idx="8">
                  <c:v>146.02000000000001</c:v>
                </c:pt>
                <c:pt idx="9">
                  <c:v>144</c:v>
                </c:pt>
                <c:pt idx="10">
                  <c:v>131.6</c:v>
                </c:pt>
                <c:pt idx="11">
                  <c:v>130.29</c:v>
                </c:pt>
                <c:pt idx="12">
                  <c:v>128.16</c:v>
                </c:pt>
                <c:pt idx="13">
                  <c:v>126.5</c:v>
                </c:pt>
                <c:pt idx="14">
                  <c:v>129.69</c:v>
                </c:pt>
                <c:pt idx="15">
                  <c:v>143.63999999999999</c:v>
                </c:pt>
                <c:pt idx="16">
                  <c:v>167.55</c:v>
                </c:pt>
                <c:pt idx="17">
                  <c:v>178.85</c:v>
                </c:pt>
                <c:pt idx="18">
                  <c:v>178.85</c:v>
                </c:pt>
                <c:pt idx="19">
                  <c:v>178.86</c:v>
                </c:pt>
                <c:pt idx="20">
                  <c:v>178.85</c:v>
                </c:pt>
                <c:pt idx="21">
                  <c:v>165.31</c:v>
                </c:pt>
                <c:pt idx="22">
                  <c:v>152.72999999999999</c:v>
                </c:pt>
                <c:pt idx="23">
                  <c:v>131.51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2FD-48D3-860C-566D0651E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5970.936999999999</v>
      </c>
      <c r="C4" s="18">
        <v>5717.99</v>
      </c>
      <c r="D4" s="18">
        <v>5464.9060000000009</v>
      </c>
      <c r="E4" s="18">
        <v>5304.4539999999997</v>
      </c>
      <c r="F4" s="18">
        <v>5242.7410000000009</v>
      </c>
      <c r="G4" s="18">
        <v>5195.8089999999993</v>
      </c>
      <c r="H4" s="18">
        <v>5722.0129999999999</v>
      </c>
      <c r="I4" s="18">
        <v>6035.0710000000017</v>
      </c>
      <c r="J4" s="18">
        <v>6454.5919999999996</v>
      </c>
      <c r="K4" s="18">
        <v>7337.6660000000002</v>
      </c>
      <c r="L4" s="18">
        <v>7058.9319999999998</v>
      </c>
      <c r="M4" s="18">
        <v>7247.0240000000003</v>
      </c>
      <c r="N4" s="18">
        <v>7092.9689999999991</v>
      </c>
      <c r="O4" s="18">
        <v>6734.0639999999994</v>
      </c>
      <c r="P4" s="18">
        <v>6491.4630000000006</v>
      </c>
      <c r="Q4" s="18">
        <v>6365.9389999999994</v>
      </c>
      <c r="R4" s="18">
        <v>7494.3460000000023</v>
      </c>
      <c r="S4" s="18">
        <v>7680.2570000000005</v>
      </c>
      <c r="T4" s="18">
        <v>7771.0669999999991</v>
      </c>
      <c r="U4" s="18">
        <v>7359.5700000000006</v>
      </c>
      <c r="V4" s="18">
        <v>7096.5910000000013</v>
      </c>
      <c r="W4" s="18">
        <v>6509.8979999999992</v>
      </c>
      <c r="X4" s="18">
        <v>6659.1490000000003</v>
      </c>
      <c r="Y4" s="18">
        <v>6110.1349999999993</v>
      </c>
      <c r="Z4" s="19"/>
      <c r="AA4" s="20">
        <f>SUM(B4:Z4)</f>
        <v>156117.58300000001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134.11000000000001</v>
      </c>
      <c r="C7" s="28">
        <v>128.9</v>
      </c>
      <c r="D7" s="28">
        <v>123.57</v>
      </c>
      <c r="E7" s="28">
        <v>119.9</v>
      </c>
      <c r="F7" s="28">
        <v>119.57</v>
      </c>
      <c r="G7" s="28">
        <v>121.1</v>
      </c>
      <c r="H7" s="28">
        <v>125</v>
      </c>
      <c r="I7" s="28">
        <v>136</v>
      </c>
      <c r="J7" s="28">
        <v>146.02000000000001</v>
      </c>
      <c r="K7" s="28">
        <v>144</v>
      </c>
      <c r="L7" s="28">
        <v>131.6</v>
      </c>
      <c r="M7" s="28">
        <v>130.29</v>
      </c>
      <c r="N7" s="28">
        <v>128.16</v>
      </c>
      <c r="O7" s="28">
        <v>126.5</v>
      </c>
      <c r="P7" s="28">
        <v>129.69</v>
      </c>
      <c r="Q7" s="28">
        <v>143.63999999999999</v>
      </c>
      <c r="R7" s="28">
        <v>167.55</v>
      </c>
      <c r="S7" s="28">
        <v>178.85</v>
      </c>
      <c r="T7" s="28">
        <v>178.85</v>
      </c>
      <c r="U7" s="28">
        <v>178.86</v>
      </c>
      <c r="V7" s="28">
        <v>178.85</v>
      </c>
      <c r="W7" s="28">
        <v>165.31</v>
      </c>
      <c r="X7" s="28">
        <v>152.72999999999999</v>
      </c>
      <c r="Y7" s="28">
        <v>131.51</v>
      </c>
      <c r="Z7" s="29"/>
      <c r="AA7" s="30">
        <f>IF(SUM(B7:Z7)&lt;&gt;0,AVERAGEIF(B7:Z7,"&lt;&gt;"""),"")</f>
        <v>142.52333333333334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348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>
        <v>110</v>
      </c>
      <c r="P10" s="42">
        <v>283</v>
      </c>
      <c r="Q10" s="42">
        <v>302</v>
      </c>
      <c r="R10" s="42">
        <v>500</v>
      </c>
      <c r="S10" s="42">
        <v>500</v>
      </c>
      <c r="T10" s="42">
        <v>500</v>
      </c>
      <c r="U10" s="42">
        <v>500</v>
      </c>
      <c r="V10" s="42">
        <v>500</v>
      </c>
      <c r="W10" s="42">
        <v>500</v>
      </c>
      <c r="X10" s="42">
        <v>500</v>
      </c>
      <c r="Y10" s="42">
        <v>352</v>
      </c>
      <c r="Z10" s="43"/>
      <c r="AA10" s="44">
        <f t="shared" ref="AA10:AA15" si="0">SUM(B10:Z10)</f>
        <v>4895</v>
      </c>
    </row>
    <row r="11" spans="1:27" ht="24.95" customHeight="1" x14ac:dyDescent="0.2">
      <c r="A11" s="45" t="s">
        <v>7</v>
      </c>
      <c r="B11" s="46">
        <v>134</v>
      </c>
      <c r="C11" s="47">
        <v>134</v>
      </c>
      <c r="D11" s="47">
        <v>107.5</v>
      </c>
      <c r="E11" s="47">
        <v>108.5</v>
      </c>
      <c r="F11" s="47">
        <v>134</v>
      </c>
      <c r="G11" s="47">
        <v>134</v>
      </c>
      <c r="H11" s="47">
        <v>134.5</v>
      </c>
      <c r="I11" s="47">
        <v>153</v>
      </c>
      <c r="J11" s="47">
        <v>148</v>
      </c>
      <c r="K11" s="47">
        <v>138.5</v>
      </c>
      <c r="L11" s="47">
        <v>134.5</v>
      </c>
      <c r="M11" s="47">
        <v>134.5</v>
      </c>
      <c r="N11" s="47">
        <v>109</v>
      </c>
      <c r="O11" s="47">
        <v>109</v>
      </c>
      <c r="P11" s="47">
        <v>134.5</v>
      </c>
      <c r="Q11" s="47">
        <v>135</v>
      </c>
      <c r="R11" s="47">
        <v>165</v>
      </c>
      <c r="S11" s="47">
        <v>196</v>
      </c>
      <c r="T11" s="47">
        <v>195</v>
      </c>
      <c r="U11" s="47">
        <v>174</v>
      </c>
      <c r="V11" s="47">
        <v>153</v>
      </c>
      <c r="W11" s="47">
        <v>153</v>
      </c>
      <c r="X11" s="47">
        <v>134.5</v>
      </c>
      <c r="Y11" s="47">
        <v>134</v>
      </c>
      <c r="Z11" s="48"/>
      <c r="AA11" s="49">
        <f t="shared" si="0"/>
        <v>3387</v>
      </c>
    </row>
    <row r="12" spans="1:27" ht="24.95" customHeight="1" x14ac:dyDescent="0.2">
      <c r="A12" s="50" t="s">
        <v>8</v>
      </c>
      <c r="B12" s="51">
        <v>3009.88</v>
      </c>
      <c r="C12" s="52">
        <v>2781.9</v>
      </c>
      <c r="D12" s="52">
        <v>2633.7980000000002</v>
      </c>
      <c r="E12" s="52">
        <v>2563.4680000000003</v>
      </c>
      <c r="F12" s="52">
        <v>2596.4160000000002</v>
      </c>
      <c r="G12" s="52">
        <v>2901.009</v>
      </c>
      <c r="H12" s="52">
        <v>3122.4479999999999</v>
      </c>
      <c r="I12" s="52">
        <v>3167.5160000000001</v>
      </c>
      <c r="J12" s="52">
        <v>3389.9549999999999</v>
      </c>
      <c r="K12" s="52">
        <v>3373.6930000000002</v>
      </c>
      <c r="L12" s="52">
        <v>3096.1959999999999</v>
      </c>
      <c r="M12" s="52">
        <v>3038.509</v>
      </c>
      <c r="N12" s="52">
        <v>2986.8620000000001</v>
      </c>
      <c r="O12" s="52">
        <v>2941.6070000000004</v>
      </c>
      <c r="P12" s="52">
        <v>3114.4290000000001</v>
      </c>
      <c r="Q12" s="52">
        <v>3449.8070000000002</v>
      </c>
      <c r="R12" s="52">
        <v>4329.8899999999994</v>
      </c>
      <c r="S12" s="52">
        <v>4323.3310000000001</v>
      </c>
      <c r="T12" s="52">
        <v>4325.0879999999997</v>
      </c>
      <c r="U12" s="52">
        <v>4327.8029999999999</v>
      </c>
      <c r="V12" s="52">
        <v>4332.6980000000003</v>
      </c>
      <c r="W12" s="52">
        <v>4333.2020000000002</v>
      </c>
      <c r="X12" s="52">
        <v>4448.0410000000002</v>
      </c>
      <c r="Y12" s="52">
        <v>3799.393</v>
      </c>
      <c r="Z12" s="53"/>
      <c r="AA12" s="54">
        <f t="shared" si="0"/>
        <v>82386.939000000013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71</v>
      </c>
      <c r="H13" s="52">
        <v>71</v>
      </c>
      <c r="I13" s="52">
        <v>58</v>
      </c>
      <c r="J13" s="52">
        <v>13</v>
      </c>
      <c r="K13" s="52">
        <v>13</v>
      </c>
      <c r="L13" s="52">
        <v>13</v>
      </c>
      <c r="M13" s="52">
        <v>13</v>
      </c>
      <c r="N13" s="52"/>
      <c r="O13" s="52"/>
      <c r="P13" s="52"/>
      <c r="Q13" s="52">
        <v>45</v>
      </c>
      <c r="R13" s="52">
        <v>425</v>
      </c>
      <c r="S13" s="52">
        <v>829</v>
      </c>
      <c r="T13" s="52">
        <v>911</v>
      </c>
      <c r="U13" s="52">
        <v>611</v>
      </c>
      <c r="V13" s="52">
        <v>441</v>
      </c>
      <c r="W13" s="52">
        <v>60</v>
      </c>
      <c r="X13" s="52"/>
      <c r="Y13" s="52"/>
      <c r="Z13" s="53"/>
      <c r="AA13" s="54">
        <f t="shared" si="0"/>
        <v>3574</v>
      </c>
    </row>
    <row r="14" spans="1:27" ht="24.95" customHeight="1" x14ac:dyDescent="0.2">
      <c r="A14" s="55" t="s">
        <v>10</v>
      </c>
      <c r="B14" s="56">
        <v>1514.6570000000002</v>
      </c>
      <c r="C14" s="57">
        <v>1537.89</v>
      </c>
      <c r="D14" s="57">
        <v>1512.1079999999999</v>
      </c>
      <c r="E14" s="57">
        <v>1497.586</v>
      </c>
      <c r="F14" s="57">
        <v>1500.625</v>
      </c>
      <c r="G14" s="57">
        <v>1508.3000000000002</v>
      </c>
      <c r="H14" s="57">
        <v>1552.4649999999999</v>
      </c>
      <c r="I14" s="57">
        <v>1885.5550000000003</v>
      </c>
      <c r="J14" s="57">
        <v>2376.4370000000004</v>
      </c>
      <c r="K14" s="57">
        <v>2954.88</v>
      </c>
      <c r="L14" s="57">
        <v>3311.9359999999992</v>
      </c>
      <c r="M14" s="57">
        <v>3394.7150000000001</v>
      </c>
      <c r="N14" s="57">
        <v>3240.2069999999999</v>
      </c>
      <c r="O14" s="57">
        <v>2947.0569999999998</v>
      </c>
      <c r="P14" s="57">
        <v>2443.7340000000004</v>
      </c>
      <c r="Q14" s="57">
        <v>1785.3320000000001</v>
      </c>
      <c r="R14" s="57">
        <v>1191.4559999999999</v>
      </c>
      <c r="S14" s="57">
        <v>969.92600000000004</v>
      </c>
      <c r="T14" s="57">
        <v>968.97900000000004</v>
      </c>
      <c r="U14" s="57">
        <v>929.9670000000001</v>
      </c>
      <c r="V14" s="57">
        <v>860.8929999999998</v>
      </c>
      <c r="W14" s="57">
        <v>800.49599999999998</v>
      </c>
      <c r="X14" s="57">
        <v>715.30799999999999</v>
      </c>
      <c r="Y14" s="57">
        <v>693.44199999999989</v>
      </c>
      <c r="Z14" s="58"/>
      <c r="AA14" s="59">
        <f t="shared" si="0"/>
        <v>42093.950999999994</v>
      </c>
    </row>
    <row r="15" spans="1:27" ht="24.95" customHeight="1" x14ac:dyDescent="0.2">
      <c r="A15" s="55" t="s">
        <v>11</v>
      </c>
      <c r="B15" s="56">
        <v>30</v>
      </c>
      <c r="C15" s="57">
        <v>33</v>
      </c>
      <c r="D15" s="57">
        <v>35</v>
      </c>
      <c r="E15" s="57">
        <v>37</v>
      </c>
      <c r="F15" s="57">
        <v>40</v>
      </c>
      <c r="G15" s="57">
        <v>44</v>
      </c>
      <c r="H15" s="57">
        <v>50</v>
      </c>
      <c r="I15" s="57">
        <v>68</v>
      </c>
      <c r="J15" s="57">
        <v>95</v>
      </c>
      <c r="K15" s="57">
        <v>116</v>
      </c>
      <c r="L15" s="57">
        <v>130</v>
      </c>
      <c r="M15" s="57">
        <v>137</v>
      </c>
      <c r="N15" s="57">
        <v>137</v>
      </c>
      <c r="O15" s="57">
        <v>130</v>
      </c>
      <c r="P15" s="57">
        <v>118</v>
      </c>
      <c r="Q15" s="57">
        <v>101</v>
      </c>
      <c r="R15" s="57">
        <v>83</v>
      </c>
      <c r="S15" s="57">
        <v>75</v>
      </c>
      <c r="T15" s="57">
        <v>74</v>
      </c>
      <c r="U15" s="57">
        <v>76</v>
      </c>
      <c r="V15" s="57">
        <v>77</v>
      </c>
      <c r="W15" s="57">
        <v>75</v>
      </c>
      <c r="X15" s="57">
        <v>74</v>
      </c>
      <c r="Y15" s="57">
        <v>72</v>
      </c>
      <c r="Z15" s="58"/>
      <c r="AA15" s="59">
        <f t="shared" si="0"/>
        <v>1907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5036.5370000000003</v>
      </c>
      <c r="C16" s="62">
        <f t="shared" si="1"/>
        <v>4486.79</v>
      </c>
      <c r="D16" s="62">
        <f t="shared" si="1"/>
        <v>4288.4059999999999</v>
      </c>
      <c r="E16" s="62">
        <f t="shared" si="1"/>
        <v>4206.5540000000001</v>
      </c>
      <c r="F16" s="62">
        <f t="shared" si="1"/>
        <v>4271.0410000000002</v>
      </c>
      <c r="G16" s="62">
        <f t="shared" si="1"/>
        <v>4658.3090000000002</v>
      </c>
      <c r="H16" s="62">
        <f t="shared" si="1"/>
        <v>4930.4129999999996</v>
      </c>
      <c r="I16" s="62">
        <f t="shared" si="1"/>
        <v>5332.0709999999999</v>
      </c>
      <c r="J16" s="62">
        <f t="shared" si="1"/>
        <v>6022.3919999999998</v>
      </c>
      <c r="K16" s="62">
        <f t="shared" si="1"/>
        <v>6596.0730000000003</v>
      </c>
      <c r="L16" s="62">
        <f t="shared" si="1"/>
        <v>6685.6319999999996</v>
      </c>
      <c r="M16" s="62">
        <f t="shared" si="1"/>
        <v>6717.7240000000002</v>
      </c>
      <c r="N16" s="62">
        <f t="shared" si="1"/>
        <v>6473.0689999999995</v>
      </c>
      <c r="O16" s="62">
        <f t="shared" si="1"/>
        <v>6237.6640000000007</v>
      </c>
      <c r="P16" s="62">
        <f t="shared" si="1"/>
        <v>6093.6630000000005</v>
      </c>
      <c r="Q16" s="62">
        <f t="shared" si="1"/>
        <v>5818.1390000000001</v>
      </c>
      <c r="R16" s="62">
        <f t="shared" si="1"/>
        <v>6694.3459999999995</v>
      </c>
      <c r="S16" s="62">
        <f t="shared" si="1"/>
        <v>6893.2570000000005</v>
      </c>
      <c r="T16" s="62">
        <f t="shared" si="1"/>
        <v>6974.067</v>
      </c>
      <c r="U16" s="62">
        <f t="shared" si="1"/>
        <v>6618.77</v>
      </c>
      <c r="V16" s="62">
        <f t="shared" si="1"/>
        <v>6364.5910000000003</v>
      </c>
      <c r="W16" s="62">
        <f t="shared" si="1"/>
        <v>5921.6980000000003</v>
      </c>
      <c r="X16" s="62">
        <f t="shared" si="1"/>
        <v>5871.8490000000002</v>
      </c>
      <c r="Y16" s="62">
        <f t="shared" si="1"/>
        <v>5050.835</v>
      </c>
      <c r="Z16" s="63" t="str">
        <f t="shared" si="1"/>
        <v/>
      </c>
      <c r="AA16" s="64">
        <f>SUM(AA10:AA15)</f>
        <v>138243.89000000001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2073.9</v>
      </c>
      <c r="C29" s="72">
        <v>2065.9</v>
      </c>
      <c r="D29" s="72">
        <v>2024.4</v>
      </c>
      <c r="E29" s="72">
        <v>2022.4</v>
      </c>
      <c r="F29" s="72">
        <v>2052.9</v>
      </c>
      <c r="G29" s="72">
        <v>2126.9</v>
      </c>
      <c r="H29" s="72">
        <v>2165.4</v>
      </c>
      <c r="I29" s="72">
        <v>2336.9</v>
      </c>
      <c r="J29" s="72">
        <v>2507.9</v>
      </c>
      <c r="K29" s="72">
        <v>2756.4</v>
      </c>
      <c r="L29" s="72">
        <v>2870.4</v>
      </c>
      <c r="M29" s="72">
        <v>2853.4</v>
      </c>
      <c r="N29" s="72">
        <v>2759.9</v>
      </c>
      <c r="O29" s="72">
        <v>2632.9</v>
      </c>
      <c r="P29" s="72">
        <v>2495.4</v>
      </c>
      <c r="Q29" s="72">
        <v>2274.9</v>
      </c>
      <c r="R29" s="72">
        <v>2138.9</v>
      </c>
      <c r="S29" s="72">
        <v>2372.9</v>
      </c>
      <c r="T29" s="72">
        <v>2498.9</v>
      </c>
      <c r="U29" s="72">
        <v>2157.9</v>
      </c>
      <c r="V29" s="72">
        <v>2001.9</v>
      </c>
      <c r="W29" s="72">
        <v>1755.9</v>
      </c>
      <c r="X29" s="72">
        <v>1712.4</v>
      </c>
      <c r="Y29" s="72">
        <v>1702.9</v>
      </c>
      <c r="Z29" s="73"/>
      <c r="AA29" s="74">
        <f>SUM(B29:Z29)</f>
        <v>54361.60000000002</v>
      </c>
    </row>
    <row r="30" spans="1:27" ht="24.95" customHeight="1" x14ac:dyDescent="0.2">
      <c r="A30" s="75" t="s">
        <v>24</v>
      </c>
      <c r="B30" s="76">
        <v>1291.6369999999999</v>
      </c>
      <c r="C30" s="77">
        <v>1241.8900000000001</v>
      </c>
      <c r="D30" s="77">
        <v>1266.0060000000001</v>
      </c>
      <c r="E30" s="77">
        <v>1196.154</v>
      </c>
      <c r="F30" s="77">
        <v>1188.1410000000001</v>
      </c>
      <c r="G30" s="77">
        <v>1231.4090000000001</v>
      </c>
      <c r="H30" s="77">
        <v>1277.0129999999999</v>
      </c>
      <c r="I30" s="77">
        <v>1470.171</v>
      </c>
      <c r="J30" s="77">
        <v>2094.4920000000002</v>
      </c>
      <c r="K30" s="77">
        <v>2429.2660000000001</v>
      </c>
      <c r="L30" s="77">
        <v>2434.232</v>
      </c>
      <c r="M30" s="77">
        <v>2483.3240000000001</v>
      </c>
      <c r="N30" s="77">
        <v>2332.1689999999999</v>
      </c>
      <c r="O30" s="77">
        <v>2103.7640000000001</v>
      </c>
      <c r="P30" s="77">
        <v>1684.2629999999999</v>
      </c>
      <c r="Q30" s="77">
        <v>1760.239</v>
      </c>
      <c r="R30" s="77">
        <v>1910.4459999999999</v>
      </c>
      <c r="S30" s="77">
        <v>1922.357</v>
      </c>
      <c r="T30" s="77">
        <v>1887.1669999999999</v>
      </c>
      <c r="U30" s="77">
        <v>1812.87</v>
      </c>
      <c r="V30" s="77">
        <v>1673.691</v>
      </c>
      <c r="W30" s="77">
        <v>1555.798</v>
      </c>
      <c r="X30" s="77">
        <v>1631.4490000000001</v>
      </c>
      <c r="Y30" s="77">
        <v>1149.9349999999999</v>
      </c>
      <c r="Z30" s="78"/>
      <c r="AA30" s="79">
        <f>SUM(B30:Z30)</f>
        <v>41027.883000000002</v>
      </c>
    </row>
    <row r="31" spans="1:27" ht="24.95" customHeight="1" x14ac:dyDescent="0.2">
      <c r="A31" s="82" t="s">
        <v>25</v>
      </c>
      <c r="B31" s="80">
        <v>2021</v>
      </c>
      <c r="C31" s="81">
        <v>1559</v>
      </c>
      <c r="D31" s="81">
        <v>1353</v>
      </c>
      <c r="E31" s="81">
        <v>1353</v>
      </c>
      <c r="F31" s="81">
        <v>1395</v>
      </c>
      <c r="G31" s="81">
        <v>1658</v>
      </c>
      <c r="H31" s="81">
        <v>1768</v>
      </c>
      <c r="I31" s="81">
        <v>1728</v>
      </c>
      <c r="J31" s="81">
        <v>1728</v>
      </c>
      <c r="K31" s="81">
        <v>1678</v>
      </c>
      <c r="L31" s="81">
        <v>1724</v>
      </c>
      <c r="M31" s="81">
        <v>1724</v>
      </c>
      <c r="N31" s="81">
        <v>1724</v>
      </c>
      <c r="O31" s="81">
        <v>1834</v>
      </c>
      <c r="P31" s="81">
        <v>2263</v>
      </c>
      <c r="Q31" s="81">
        <v>2136</v>
      </c>
      <c r="R31" s="81">
        <v>2945</v>
      </c>
      <c r="S31" s="81">
        <v>2885</v>
      </c>
      <c r="T31" s="81">
        <v>2885</v>
      </c>
      <c r="U31" s="81">
        <v>2885</v>
      </c>
      <c r="V31" s="81">
        <v>2885</v>
      </c>
      <c r="W31" s="81">
        <v>2835</v>
      </c>
      <c r="X31" s="81">
        <v>2698</v>
      </c>
      <c r="Y31" s="81">
        <v>2400</v>
      </c>
      <c r="Z31" s="83"/>
      <c r="AA31" s="84">
        <f>SUM(B31:Z31)</f>
        <v>50064</v>
      </c>
    </row>
    <row r="32" spans="1:27" ht="30" customHeight="1" thickBot="1" x14ac:dyDescent="0.25">
      <c r="A32" s="60" t="s">
        <v>26</v>
      </c>
      <c r="B32" s="61">
        <f>IF(LEN(B$2)&gt;0,SUM(B29:B31),"")</f>
        <v>5386.5370000000003</v>
      </c>
      <c r="C32" s="62">
        <f t="shared" ref="C32:Z32" si="4">IF(LEN(C$2)&gt;0,SUM(C29:C31),"")</f>
        <v>4866.79</v>
      </c>
      <c r="D32" s="62">
        <f t="shared" si="4"/>
        <v>4643.4059999999999</v>
      </c>
      <c r="E32" s="62">
        <f t="shared" si="4"/>
        <v>4571.5540000000001</v>
      </c>
      <c r="F32" s="62">
        <f t="shared" si="4"/>
        <v>4636.0410000000002</v>
      </c>
      <c r="G32" s="62">
        <f t="shared" si="4"/>
        <v>5016.3090000000002</v>
      </c>
      <c r="H32" s="62">
        <f t="shared" si="4"/>
        <v>5210.4130000000005</v>
      </c>
      <c r="I32" s="62">
        <f t="shared" si="4"/>
        <v>5535.0709999999999</v>
      </c>
      <c r="J32" s="62">
        <f t="shared" si="4"/>
        <v>6330.3919999999998</v>
      </c>
      <c r="K32" s="62">
        <f t="shared" si="4"/>
        <v>6863.6660000000002</v>
      </c>
      <c r="L32" s="62">
        <f t="shared" si="4"/>
        <v>7028.6319999999996</v>
      </c>
      <c r="M32" s="62">
        <f t="shared" si="4"/>
        <v>7060.7240000000002</v>
      </c>
      <c r="N32" s="62">
        <f t="shared" si="4"/>
        <v>6816.0689999999995</v>
      </c>
      <c r="O32" s="62">
        <f t="shared" si="4"/>
        <v>6570.6640000000007</v>
      </c>
      <c r="P32" s="62">
        <f t="shared" si="4"/>
        <v>6442.6630000000005</v>
      </c>
      <c r="Q32" s="62">
        <f t="shared" si="4"/>
        <v>6171.1390000000001</v>
      </c>
      <c r="R32" s="62">
        <f t="shared" si="4"/>
        <v>6994.3459999999995</v>
      </c>
      <c r="S32" s="62">
        <f t="shared" si="4"/>
        <v>7180.2569999999996</v>
      </c>
      <c r="T32" s="62">
        <f t="shared" si="4"/>
        <v>7271.067</v>
      </c>
      <c r="U32" s="62">
        <f t="shared" si="4"/>
        <v>6855.77</v>
      </c>
      <c r="V32" s="62">
        <f t="shared" si="4"/>
        <v>6560.5910000000003</v>
      </c>
      <c r="W32" s="62">
        <f t="shared" si="4"/>
        <v>6146.6980000000003</v>
      </c>
      <c r="X32" s="62">
        <f t="shared" si="4"/>
        <v>6041.8490000000002</v>
      </c>
      <c r="Y32" s="62">
        <f t="shared" si="4"/>
        <v>5252.835</v>
      </c>
      <c r="Z32" s="63" t="str">
        <f t="shared" si="4"/>
        <v/>
      </c>
      <c r="AA32" s="64">
        <f>SUM(AA29:AA31)</f>
        <v>145453.48300000001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30</v>
      </c>
      <c r="C35" s="95">
        <v>30</v>
      </c>
      <c r="D35" s="95">
        <v>30</v>
      </c>
      <c r="E35" s="95">
        <v>30</v>
      </c>
      <c r="F35" s="95">
        <v>30</v>
      </c>
      <c r="G35" s="95">
        <v>30</v>
      </c>
      <c r="H35" s="95">
        <v>30</v>
      </c>
      <c r="I35" s="95">
        <v>32</v>
      </c>
      <c r="J35" s="95">
        <v>67</v>
      </c>
      <c r="K35" s="95">
        <v>55</v>
      </c>
      <c r="L35" s="95">
        <v>125</v>
      </c>
      <c r="M35" s="95">
        <v>125</v>
      </c>
      <c r="N35" s="95">
        <v>125</v>
      </c>
      <c r="O35" s="95">
        <v>115</v>
      </c>
      <c r="P35" s="95">
        <v>115</v>
      </c>
      <c r="Q35" s="95">
        <v>117</v>
      </c>
      <c r="R35" s="95">
        <v>152</v>
      </c>
      <c r="S35" s="95">
        <v>139</v>
      </c>
      <c r="T35" s="95">
        <v>149</v>
      </c>
      <c r="U35" s="95">
        <v>89</v>
      </c>
      <c r="V35" s="95">
        <v>56</v>
      </c>
      <c r="W35" s="95">
        <v>15</v>
      </c>
      <c r="X35" s="95">
        <v>5</v>
      </c>
      <c r="Y35" s="95">
        <v>5</v>
      </c>
      <c r="Z35" s="96"/>
      <c r="AA35" s="74">
        <f t="shared" ref="AA35:AA40" si="5">SUM(B35:Z35)</f>
        <v>1696</v>
      </c>
    </row>
    <row r="36" spans="1:27" ht="24.95" customHeight="1" x14ac:dyDescent="0.2">
      <c r="A36" s="97" t="s">
        <v>29</v>
      </c>
      <c r="B36" s="98">
        <v>220</v>
      </c>
      <c r="C36" s="99">
        <v>250</v>
      </c>
      <c r="D36" s="99">
        <v>225</v>
      </c>
      <c r="E36" s="99">
        <v>235</v>
      </c>
      <c r="F36" s="99">
        <v>235</v>
      </c>
      <c r="G36" s="99">
        <v>228</v>
      </c>
      <c r="H36" s="99">
        <v>150</v>
      </c>
      <c r="I36" s="99">
        <v>71</v>
      </c>
      <c r="J36" s="99">
        <v>141</v>
      </c>
      <c r="K36" s="99">
        <v>112.593</v>
      </c>
      <c r="L36" s="99">
        <v>118</v>
      </c>
      <c r="M36" s="99">
        <v>118</v>
      </c>
      <c r="N36" s="99">
        <v>118</v>
      </c>
      <c r="O36" s="99">
        <v>118</v>
      </c>
      <c r="P36" s="99">
        <v>134</v>
      </c>
      <c r="Q36" s="99">
        <v>136</v>
      </c>
      <c r="R36" s="99">
        <v>48</v>
      </c>
      <c r="S36" s="99">
        <v>48</v>
      </c>
      <c r="T36" s="99">
        <v>48</v>
      </c>
      <c r="U36" s="99">
        <v>48</v>
      </c>
      <c r="V36" s="99">
        <v>40</v>
      </c>
      <c r="W36" s="99">
        <v>110</v>
      </c>
      <c r="X36" s="99">
        <v>65</v>
      </c>
      <c r="Y36" s="99">
        <v>97</v>
      </c>
      <c r="Z36" s="100"/>
      <c r="AA36" s="79">
        <f t="shared" si="5"/>
        <v>3113.5929999999998</v>
      </c>
    </row>
    <row r="37" spans="1:27" ht="24.95" customHeight="1" x14ac:dyDescent="0.2">
      <c r="A37" s="97" t="s">
        <v>30</v>
      </c>
      <c r="B37" s="98">
        <v>584.4</v>
      </c>
      <c r="C37" s="99">
        <v>851.2</v>
      </c>
      <c r="D37" s="99">
        <v>821.5</v>
      </c>
      <c r="E37" s="99">
        <v>732.9</v>
      </c>
      <c r="F37" s="99">
        <v>606.70000000000005</v>
      </c>
      <c r="G37" s="99">
        <v>179.5</v>
      </c>
      <c r="H37" s="99">
        <v>511.6</v>
      </c>
      <c r="I37" s="99"/>
      <c r="J37" s="99">
        <v>124.2</v>
      </c>
      <c r="K37" s="99">
        <v>474</v>
      </c>
      <c r="L37" s="99">
        <v>30.3</v>
      </c>
      <c r="M37" s="99">
        <v>186.3</v>
      </c>
      <c r="N37" s="99">
        <v>276.89999999999998</v>
      </c>
      <c r="O37" s="99">
        <v>163.4</v>
      </c>
      <c r="P37" s="99">
        <v>48.8</v>
      </c>
      <c r="Q37" s="99"/>
      <c r="R37" s="99"/>
      <c r="S37" s="99"/>
      <c r="T37" s="99"/>
      <c r="U37" s="99">
        <v>3.8</v>
      </c>
      <c r="V37" s="99">
        <v>36</v>
      </c>
      <c r="W37" s="99">
        <v>28.8</v>
      </c>
      <c r="X37" s="99">
        <v>617.29999999999995</v>
      </c>
      <c r="Y37" s="99">
        <v>857.3</v>
      </c>
      <c r="Z37" s="100"/>
      <c r="AA37" s="79">
        <f t="shared" si="5"/>
        <v>7134.9000000000005</v>
      </c>
    </row>
    <row r="38" spans="1:27" ht="24.95" customHeight="1" x14ac:dyDescent="0.2">
      <c r="A38" s="97" t="s">
        <v>31</v>
      </c>
      <c r="B38" s="98">
        <v>100</v>
      </c>
      <c r="C38" s="99">
        <v>100</v>
      </c>
      <c r="D38" s="99">
        <v>100</v>
      </c>
      <c r="E38" s="99">
        <v>100</v>
      </c>
      <c r="F38" s="99">
        <v>100</v>
      </c>
      <c r="G38" s="99">
        <v>100</v>
      </c>
      <c r="H38" s="99">
        <v>100</v>
      </c>
      <c r="I38" s="99">
        <v>100</v>
      </c>
      <c r="J38" s="99">
        <v>100</v>
      </c>
      <c r="K38" s="99">
        <v>100</v>
      </c>
      <c r="L38" s="99">
        <v>100</v>
      </c>
      <c r="M38" s="99">
        <v>100</v>
      </c>
      <c r="N38" s="99">
        <v>100</v>
      </c>
      <c r="O38" s="99">
        <v>100</v>
      </c>
      <c r="P38" s="99">
        <v>100</v>
      </c>
      <c r="Q38" s="99">
        <v>100</v>
      </c>
      <c r="R38" s="99">
        <v>100</v>
      </c>
      <c r="S38" s="99">
        <v>100</v>
      </c>
      <c r="T38" s="99">
        <v>100</v>
      </c>
      <c r="U38" s="99">
        <v>100</v>
      </c>
      <c r="V38" s="99">
        <v>100</v>
      </c>
      <c r="W38" s="99">
        <v>100</v>
      </c>
      <c r="X38" s="99">
        <v>100</v>
      </c>
      <c r="Y38" s="99">
        <v>100</v>
      </c>
      <c r="Z38" s="100"/>
      <c r="AA38" s="79">
        <f t="shared" si="5"/>
        <v>2400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>
        <v>500</v>
      </c>
      <c r="J39" s="99"/>
      <c r="K39" s="99"/>
      <c r="L39" s="99"/>
      <c r="M39" s="99"/>
      <c r="N39" s="99"/>
      <c r="O39" s="99"/>
      <c r="P39" s="99"/>
      <c r="Q39" s="99">
        <v>194.8</v>
      </c>
      <c r="R39" s="99">
        <v>500</v>
      </c>
      <c r="S39" s="99">
        <v>500</v>
      </c>
      <c r="T39" s="99">
        <v>500</v>
      </c>
      <c r="U39" s="99">
        <v>500</v>
      </c>
      <c r="V39" s="99">
        <v>500</v>
      </c>
      <c r="W39" s="99">
        <v>334.4</v>
      </c>
      <c r="X39" s="99"/>
      <c r="Y39" s="99"/>
      <c r="Z39" s="100"/>
      <c r="AA39" s="79">
        <f t="shared" si="5"/>
        <v>3529.2000000000003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934.4</v>
      </c>
      <c r="C40" s="88">
        <f t="shared" si="6"/>
        <v>1231.2</v>
      </c>
      <c r="D40" s="88">
        <f t="shared" si="6"/>
        <v>1176.5</v>
      </c>
      <c r="E40" s="88">
        <f t="shared" si="6"/>
        <v>1097.9000000000001</v>
      </c>
      <c r="F40" s="88">
        <f t="shared" si="6"/>
        <v>971.7</v>
      </c>
      <c r="G40" s="88">
        <f t="shared" si="6"/>
        <v>537.5</v>
      </c>
      <c r="H40" s="88">
        <f t="shared" si="6"/>
        <v>791.6</v>
      </c>
      <c r="I40" s="88">
        <f t="shared" si="6"/>
        <v>703</v>
      </c>
      <c r="J40" s="88">
        <f t="shared" si="6"/>
        <v>432.2</v>
      </c>
      <c r="K40" s="88">
        <f t="shared" si="6"/>
        <v>741.59300000000007</v>
      </c>
      <c r="L40" s="88">
        <f t="shared" si="6"/>
        <v>373.3</v>
      </c>
      <c r="M40" s="88">
        <f t="shared" si="6"/>
        <v>529.29999999999995</v>
      </c>
      <c r="N40" s="88">
        <f t="shared" si="6"/>
        <v>619.9</v>
      </c>
      <c r="O40" s="88">
        <f t="shared" si="6"/>
        <v>496.4</v>
      </c>
      <c r="P40" s="88">
        <f t="shared" si="6"/>
        <v>397.8</v>
      </c>
      <c r="Q40" s="88">
        <f t="shared" si="6"/>
        <v>547.79999999999995</v>
      </c>
      <c r="R40" s="88">
        <f t="shared" si="6"/>
        <v>800</v>
      </c>
      <c r="S40" s="88">
        <f t="shared" si="6"/>
        <v>787</v>
      </c>
      <c r="T40" s="88">
        <f t="shared" si="6"/>
        <v>797</v>
      </c>
      <c r="U40" s="88">
        <f t="shared" si="6"/>
        <v>740.8</v>
      </c>
      <c r="V40" s="88">
        <f t="shared" si="6"/>
        <v>732</v>
      </c>
      <c r="W40" s="88">
        <f t="shared" si="6"/>
        <v>588.20000000000005</v>
      </c>
      <c r="X40" s="88">
        <f t="shared" si="6"/>
        <v>787.3</v>
      </c>
      <c r="Y40" s="88">
        <f t="shared" si="6"/>
        <v>1059.3</v>
      </c>
      <c r="Z40" s="89" t="str">
        <f t="shared" si="6"/>
        <v/>
      </c>
      <c r="AA40" s="90">
        <f t="shared" si="5"/>
        <v>17873.692999999996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584.4</v>
      </c>
      <c r="C45" s="99">
        <v>851.2</v>
      </c>
      <c r="D45" s="99">
        <v>821.5</v>
      </c>
      <c r="E45" s="99">
        <v>732.9</v>
      </c>
      <c r="F45" s="99">
        <v>606.70000000000005</v>
      </c>
      <c r="G45" s="99">
        <v>179.5</v>
      </c>
      <c r="H45" s="99">
        <v>511.6</v>
      </c>
      <c r="I45" s="99"/>
      <c r="J45" s="99">
        <v>124.2</v>
      </c>
      <c r="K45" s="99">
        <v>474</v>
      </c>
      <c r="L45" s="99">
        <v>30.3</v>
      </c>
      <c r="M45" s="99">
        <v>186.3</v>
      </c>
      <c r="N45" s="99">
        <v>276.89999999999998</v>
      </c>
      <c r="O45" s="99">
        <v>163.4</v>
      </c>
      <c r="P45" s="99">
        <v>48.8</v>
      </c>
      <c r="Q45" s="99"/>
      <c r="R45" s="99"/>
      <c r="S45" s="99"/>
      <c r="T45" s="99"/>
      <c r="U45" s="99">
        <v>3.8</v>
      </c>
      <c r="V45" s="99">
        <v>36</v>
      </c>
      <c r="W45" s="99">
        <v>28.8</v>
      </c>
      <c r="X45" s="99">
        <v>617.29999999999995</v>
      </c>
      <c r="Y45" s="99">
        <v>857.3</v>
      </c>
      <c r="Z45" s="100"/>
      <c r="AA45" s="79">
        <f t="shared" si="7"/>
        <v>7134.9000000000005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>
        <v>500</v>
      </c>
      <c r="J47" s="99"/>
      <c r="K47" s="99"/>
      <c r="L47" s="99"/>
      <c r="M47" s="99"/>
      <c r="N47" s="99"/>
      <c r="O47" s="99"/>
      <c r="P47" s="99"/>
      <c r="Q47" s="99">
        <v>194.8</v>
      </c>
      <c r="R47" s="99">
        <v>500</v>
      </c>
      <c r="S47" s="99">
        <v>500</v>
      </c>
      <c r="T47" s="99">
        <v>500</v>
      </c>
      <c r="U47" s="99">
        <v>500</v>
      </c>
      <c r="V47" s="99">
        <v>500</v>
      </c>
      <c r="W47" s="99">
        <v>334.4</v>
      </c>
      <c r="X47" s="99"/>
      <c r="Y47" s="99"/>
      <c r="Z47" s="100"/>
      <c r="AA47" s="79">
        <f t="shared" si="7"/>
        <v>3529.2000000000003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584.4</v>
      </c>
      <c r="C49" s="88">
        <f t="shared" ref="C49:Z49" si="8">IF(LEN(C$2)&gt;0,SUM(C43:C48),"")</f>
        <v>851.2</v>
      </c>
      <c r="D49" s="88">
        <f t="shared" si="8"/>
        <v>821.5</v>
      </c>
      <c r="E49" s="88">
        <f t="shared" si="8"/>
        <v>732.9</v>
      </c>
      <c r="F49" s="88">
        <f t="shared" si="8"/>
        <v>606.70000000000005</v>
      </c>
      <c r="G49" s="88">
        <f t="shared" si="8"/>
        <v>179.5</v>
      </c>
      <c r="H49" s="88">
        <f t="shared" si="8"/>
        <v>511.6</v>
      </c>
      <c r="I49" s="88">
        <f t="shared" si="8"/>
        <v>500</v>
      </c>
      <c r="J49" s="88">
        <f t="shared" si="8"/>
        <v>124.2</v>
      </c>
      <c r="K49" s="88">
        <f t="shared" si="8"/>
        <v>474</v>
      </c>
      <c r="L49" s="88">
        <f t="shared" si="8"/>
        <v>30.3</v>
      </c>
      <c r="M49" s="88">
        <f t="shared" si="8"/>
        <v>186.3</v>
      </c>
      <c r="N49" s="88">
        <f t="shared" si="8"/>
        <v>276.89999999999998</v>
      </c>
      <c r="O49" s="88">
        <f t="shared" si="8"/>
        <v>163.4</v>
      </c>
      <c r="P49" s="88">
        <f t="shared" si="8"/>
        <v>48.8</v>
      </c>
      <c r="Q49" s="88">
        <f t="shared" si="8"/>
        <v>194.8</v>
      </c>
      <c r="R49" s="88">
        <f t="shared" si="8"/>
        <v>500</v>
      </c>
      <c r="S49" s="88">
        <f t="shared" si="8"/>
        <v>500</v>
      </c>
      <c r="T49" s="88">
        <f t="shared" si="8"/>
        <v>500</v>
      </c>
      <c r="U49" s="88">
        <f t="shared" si="8"/>
        <v>503.8</v>
      </c>
      <c r="V49" s="88">
        <f t="shared" si="8"/>
        <v>536</v>
      </c>
      <c r="W49" s="88">
        <f t="shared" si="8"/>
        <v>363.2</v>
      </c>
      <c r="X49" s="88">
        <f t="shared" si="8"/>
        <v>617.29999999999995</v>
      </c>
      <c r="Y49" s="88">
        <f t="shared" si="8"/>
        <v>857.3</v>
      </c>
      <c r="Z49" s="89" t="str">
        <f t="shared" si="8"/>
        <v/>
      </c>
      <c r="AA49" s="90">
        <f t="shared" si="7"/>
        <v>10664.099999999999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5970.9369999999999</v>
      </c>
      <c r="C52" s="88">
        <f t="shared" si="10"/>
        <v>5717.99</v>
      </c>
      <c r="D52" s="88">
        <f t="shared" si="10"/>
        <v>5464.9059999999999</v>
      </c>
      <c r="E52" s="88">
        <f t="shared" si="10"/>
        <v>5304.4539999999997</v>
      </c>
      <c r="F52" s="88">
        <f t="shared" si="10"/>
        <v>5242.741</v>
      </c>
      <c r="G52" s="88">
        <f t="shared" si="10"/>
        <v>5195.8090000000002</v>
      </c>
      <c r="H52" s="88">
        <f t="shared" si="10"/>
        <v>5722.0129999999999</v>
      </c>
      <c r="I52" s="88">
        <f t="shared" si="10"/>
        <v>6035.0709999999999</v>
      </c>
      <c r="J52" s="88">
        <f t="shared" si="10"/>
        <v>6454.5919999999996</v>
      </c>
      <c r="K52" s="88">
        <f t="shared" si="10"/>
        <v>7337.6660000000002</v>
      </c>
      <c r="L52" s="88">
        <f t="shared" si="10"/>
        <v>7058.9319999999998</v>
      </c>
      <c r="M52" s="88">
        <f t="shared" si="10"/>
        <v>7247.0240000000003</v>
      </c>
      <c r="N52" s="88">
        <f t="shared" si="10"/>
        <v>7092.9689999999991</v>
      </c>
      <c r="O52" s="88">
        <f t="shared" si="10"/>
        <v>6734.0640000000003</v>
      </c>
      <c r="P52" s="88">
        <f t="shared" si="10"/>
        <v>6491.4630000000006</v>
      </c>
      <c r="Q52" s="88">
        <f t="shared" si="10"/>
        <v>6365.9390000000003</v>
      </c>
      <c r="R52" s="88">
        <f t="shared" si="10"/>
        <v>7494.3459999999995</v>
      </c>
      <c r="S52" s="88">
        <f t="shared" si="10"/>
        <v>7680.2570000000005</v>
      </c>
      <c r="T52" s="88">
        <f t="shared" si="10"/>
        <v>7771.067</v>
      </c>
      <c r="U52" s="88">
        <f t="shared" si="10"/>
        <v>7359.5700000000006</v>
      </c>
      <c r="V52" s="88">
        <f t="shared" si="10"/>
        <v>7096.5910000000003</v>
      </c>
      <c r="W52" s="88">
        <f t="shared" si="10"/>
        <v>6509.8980000000001</v>
      </c>
      <c r="X52" s="88">
        <f t="shared" si="10"/>
        <v>6659.1490000000003</v>
      </c>
      <c r="Y52" s="88">
        <f t="shared" si="10"/>
        <v>6110.1350000000002</v>
      </c>
      <c r="Z52" s="89" t="str">
        <f t="shared" si="10"/>
        <v/>
      </c>
      <c r="AA52" s="104">
        <f>SUM(B52:Z52)</f>
        <v>156117.58300000001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5970.8989999999994</v>
      </c>
      <c r="C4" s="18">
        <v>5717.9820000000009</v>
      </c>
      <c r="D4" s="18">
        <v>5464.8600000000006</v>
      </c>
      <c r="E4" s="18">
        <v>5304.4509999999991</v>
      </c>
      <c r="F4" s="18">
        <v>5242.7649999999985</v>
      </c>
      <c r="G4" s="18">
        <v>5195.7620000000006</v>
      </c>
      <c r="H4" s="18">
        <v>5721.9850000000024</v>
      </c>
      <c r="I4" s="18">
        <v>6035.0370000000012</v>
      </c>
      <c r="J4" s="18">
        <v>6454.58</v>
      </c>
      <c r="K4" s="18">
        <v>7337.7089999999989</v>
      </c>
      <c r="L4" s="18">
        <v>7058.9219999999987</v>
      </c>
      <c r="M4" s="18">
        <v>7246.9749999999976</v>
      </c>
      <c r="N4" s="18">
        <v>7092.9449999999979</v>
      </c>
      <c r="O4" s="18">
        <v>6734.0900000000029</v>
      </c>
      <c r="P4" s="18">
        <v>6491.4689999999991</v>
      </c>
      <c r="Q4" s="18">
        <v>6365.9340000000011</v>
      </c>
      <c r="R4" s="18">
        <v>7494.357</v>
      </c>
      <c r="S4" s="18">
        <v>7680.2970000000014</v>
      </c>
      <c r="T4" s="18">
        <v>7771.0510000000022</v>
      </c>
      <c r="U4" s="18">
        <v>7359.5839999999989</v>
      </c>
      <c r="V4" s="18">
        <v>7096.6149999999989</v>
      </c>
      <c r="W4" s="18">
        <v>6509.9260000000004</v>
      </c>
      <c r="X4" s="18">
        <v>6659.1550000000025</v>
      </c>
      <c r="Y4" s="18">
        <v>6110.1819999999989</v>
      </c>
      <c r="Z4" s="19"/>
      <c r="AA4" s="20">
        <f>SUM(B4:Z4)</f>
        <v>156117.53200000001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134.11000000000001</v>
      </c>
      <c r="C7" s="28">
        <v>128.9</v>
      </c>
      <c r="D7" s="28">
        <v>123.57</v>
      </c>
      <c r="E7" s="28">
        <v>119.9</v>
      </c>
      <c r="F7" s="28">
        <v>119.57</v>
      </c>
      <c r="G7" s="28">
        <v>121.1</v>
      </c>
      <c r="H7" s="28">
        <v>125</v>
      </c>
      <c r="I7" s="28">
        <v>136</v>
      </c>
      <c r="J7" s="28">
        <v>146.02000000000001</v>
      </c>
      <c r="K7" s="28">
        <v>144</v>
      </c>
      <c r="L7" s="28">
        <v>131.6</v>
      </c>
      <c r="M7" s="28">
        <v>130.29</v>
      </c>
      <c r="N7" s="28">
        <v>128.16</v>
      </c>
      <c r="O7" s="28">
        <v>126.5</v>
      </c>
      <c r="P7" s="28">
        <v>129.69</v>
      </c>
      <c r="Q7" s="28">
        <v>143.63999999999999</v>
      </c>
      <c r="R7" s="28">
        <v>167.55</v>
      </c>
      <c r="S7" s="28">
        <v>178.85</v>
      </c>
      <c r="T7" s="28">
        <v>178.85</v>
      </c>
      <c r="U7" s="28">
        <v>178.86</v>
      </c>
      <c r="V7" s="28">
        <v>178.85</v>
      </c>
      <c r="W7" s="28">
        <v>165.31</v>
      </c>
      <c r="X7" s="28">
        <v>152.72999999999999</v>
      </c>
      <c r="Y7" s="28">
        <v>131.51</v>
      </c>
      <c r="Z7" s="29"/>
      <c r="AA7" s="30">
        <f>IF(SUM(B7:Z7)&lt;&gt;0,AVERAGEIF(B7:Z7,"&lt;&gt;"""),"")</f>
        <v>142.52333333333334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7</v>
      </c>
      <c r="D14" s="57">
        <v>7</v>
      </c>
      <c r="E14" s="57">
        <v>7</v>
      </c>
      <c r="F14" s="57">
        <v>7</v>
      </c>
      <c r="G14" s="57">
        <v>7</v>
      </c>
      <c r="H14" s="57">
        <v>6.1989999999999998</v>
      </c>
      <c r="I14" s="57">
        <v>1.611</v>
      </c>
      <c r="J14" s="57"/>
      <c r="K14" s="57">
        <v>36.299999999999997</v>
      </c>
      <c r="L14" s="57">
        <v>32.299999999999997</v>
      </c>
      <c r="M14" s="57">
        <v>28.7</v>
      </c>
      <c r="N14" s="57">
        <v>28.7</v>
      </c>
      <c r="O14" s="57">
        <v>31.1</v>
      </c>
      <c r="P14" s="57"/>
      <c r="Q14" s="57"/>
      <c r="R14" s="57">
        <v>4.0110000000000001</v>
      </c>
      <c r="S14" s="57">
        <v>6.9420000000000002</v>
      </c>
      <c r="T14" s="57">
        <v>7</v>
      </c>
      <c r="U14" s="57">
        <v>7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259.86299999999994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</v>
      </c>
      <c r="C16" s="62">
        <f t="shared" ref="C16:Z16" si="1">IF(LEN(C$2)&gt;0,SUM(C10:C15),"")</f>
        <v>7</v>
      </c>
      <c r="D16" s="62">
        <f t="shared" si="1"/>
        <v>7</v>
      </c>
      <c r="E16" s="62">
        <f t="shared" si="1"/>
        <v>7</v>
      </c>
      <c r="F16" s="62">
        <f t="shared" si="1"/>
        <v>7</v>
      </c>
      <c r="G16" s="62">
        <f t="shared" si="1"/>
        <v>7</v>
      </c>
      <c r="H16" s="62">
        <f t="shared" si="1"/>
        <v>6.1989999999999998</v>
      </c>
      <c r="I16" s="62">
        <f t="shared" si="1"/>
        <v>1.611</v>
      </c>
      <c r="J16" s="62">
        <f t="shared" si="1"/>
        <v>0</v>
      </c>
      <c r="K16" s="62">
        <f t="shared" si="1"/>
        <v>36.299999999999997</v>
      </c>
      <c r="L16" s="62">
        <f t="shared" si="1"/>
        <v>32.299999999999997</v>
      </c>
      <c r="M16" s="62">
        <f t="shared" si="1"/>
        <v>28.7</v>
      </c>
      <c r="N16" s="62">
        <f t="shared" si="1"/>
        <v>28.7</v>
      </c>
      <c r="O16" s="62">
        <f t="shared" si="1"/>
        <v>31.1</v>
      </c>
      <c r="P16" s="62">
        <f t="shared" si="1"/>
        <v>0</v>
      </c>
      <c r="Q16" s="62">
        <f t="shared" si="1"/>
        <v>0</v>
      </c>
      <c r="R16" s="62">
        <f t="shared" si="1"/>
        <v>4.0110000000000001</v>
      </c>
      <c r="S16" s="62">
        <f t="shared" si="1"/>
        <v>6.9420000000000002</v>
      </c>
      <c r="T16" s="62">
        <f t="shared" si="1"/>
        <v>7</v>
      </c>
      <c r="U16" s="62">
        <f t="shared" si="1"/>
        <v>7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259.86299999999994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931.67900000000009</v>
      </c>
      <c r="C19" s="72">
        <v>926.44800000000009</v>
      </c>
      <c r="D19" s="72">
        <v>925.16600000000005</v>
      </c>
      <c r="E19" s="72">
        <v>918.59400000000005</v>
      </c>
      <c r="F19" s="72">
        <v>921.18899999999996</v>
      </c>
      <c r="G19" s="72">
        <v>918.976</v>
      </c>
      <c r="H19" s="72">
        <v>960.51400000000001</v>
      </c>
      <c r="I19" s="72">
        <v>950.37900000000002</v>
      </c>
      <c r="J19" s="72">
        <v>924.66800000000001</v>
      </c>
      <c r="K19" s="72">
        <v>930.14799999999991</v>
      </c>
      <c r="L19" s="72">
        <v>934.29399999999998</v>
      </c>
      <c r="M19" s="72">
        <v>930.87700000000007</v>
      </c>
      <c r="N19" s="72">
        <v>878.673</v>
      </c>
      <c r="O19" s="72">
        <v>869.66500000000008</v>
      </c>
      <c r="P19" s="72">
        <v>844.601</v>
      </c>
      <c r="Q19" s="72">
        <v>836.29599999999994</v>
      </c>
      <c r="R19" s="72">
        <v>849.34100000000001</v>
      </c>
      <c r="S19" s="72">
        <v>823.78</v>
      </c>
      <c r="T19" s="72">
        <v>776.14300000000003</v>
      </c>
      <c r="U19" s="72">
        <v>855.17100000000005</v>
      </c>
      <c r="V19" s="72">
        <v>838.2589999999999</v>
      </c>
      <c r="W19" s="72">
        <v>893.50599999999997</v>
      </c>
      <c r="X19" s="72">
        <v>881.423</v>
      </c>
      <c r="Y19" s="72">
        <v>876.0150000000001</v>
      </c>
      <c r="Z19" s="73"/>
      <c r="AA19" s="74">
        <f t="shared" ref="AA19:AA25" si="2">SUM(B19:Z19)</f>
        <v>21395.805</v>
      </c>
    </row>
    <row r="20" spans="1:27" ht="24.95" customHeight="1" x14ac:dyDescent="0.2">
      <c r="A20" s="75" t="s">
        <v>15</v>
      </c>
      <c r="B20" s="76">
        <v>933.7940000000001</v>
      </c>
      <c r="C20" s="77">
        <v>913.05</v>
      </c>
      <c r="D20" s="77">
        <v>897.18700000000001</v>
      </c>
      <c r="E20" s="77">
        <v>892.10200000000009</v>
      </c>
      <c r="F20" s="77">
        <v>892.67200000000003</v>
      </c>
      <c r="G20" s="77">
        <v>920.54299999999989</v>
      </c>
      <c r="H20" s="77">
        <v>939.68099999999993</v>
      </c>
      <c r="I20" s="77">
        <v>955.07799999999997</v>
      </c>
      <c r="J20" s="77">
        <v>984.03199999999993</v>
      </c>
      <c r="K20" s="77">
        <v>987.51899999999989</v>
      </c>
      <c r="L20" s="77">
        <v>970.64400000000001</v>
      </c>
      <c r="M20" s="77">
        <v>957.7850000000002</v>
      </c>
      <c r="N20" s="77">
        <v>939.40199999999993</v>
      </c>
      <c r="O20" s="77">
        <v>917.88599999999997</v>
      </c>
      <c r="P20" s="77">
        <v>941.7829999999999</v>
      </c>
      <c r="Q20" s="77">
        <v>983.23099999999999</v>
      </c>
      <c r="R20" s="77">
        <v>1022.6189999999999</v>
      </c>
      <c r="S20" s="77">
        <v>1093.3899999999996</v>
      </c>
      <c r="T20" s="77">
        <v>1097.403</v>
      </c>
      <c r="U20" s="77">
        <v>1076.501</v>
      </c>
      <c r="V20" s="77">
        <v>1022.0749999999998</v>
      </c>
      <c r="W20" s="77">
        <v>886.11099999999999</v>
      </c>
      <c r="X20" s="77">
        <v>858.62200000000007</v>
      </c>
      <c r="Y20" s="77">
        <v>834.05699999999979</v>
      </c>
      <c r="Z20" s="78"/>
      <c r="AA20" s="79">
        <f t="shared" si="2"/>
        <v>22917.167000000001</v>
      </c>
    </row>
    <row r="21" spans="1:27" ht="24.95" customHeight="1" x14ac:dyDescent="0.2">
      <c r="A21" s="75" t="s">
        <v>16</v>
      </c>
      <c r="B21" s="80">
        <v>2748.9260000000004</v>
      </c>
      <c r="C21" s="81">
        <v>2647.4839999999999</v>
      </c>
      <c r="D21" s="81">
        <v>2485.0070000000001</v>
      </c>
      <c r="E21" s="81">
        <v>2388.7550000000001</v>
      </c>
      <c r="F21" s="81">
        <v>2355.904</v>
      </c>
      <c r="G21" s="81">
        <v>2472.3429999999998</v>
      </c>
      <c r="H21" s="81">
        <v>2615.5909999999999</v>
      </c>
      <c r="I21" s="81">
        <v>2968.3690000000001</v>
      </c>
      <c r="J21" s="81">
        <v>3499.7799999999997</v>
      </c>
      <c r="K21" s="81">
        <v>3921.7420000000002</v>
      </c>
      <c r="L21" s="81">
        <v>4237.6840000000002</v>
      </c>
      <c r="M21" s="81">
        <v>4426.1129999999994</v>
      </c>
      <c r="N21" s="81">
        <v>4354.1699999999992</v>
      </c>
      <c r="O21" s="81">
        <v>4043.9389999999999</v>
      </c>
      <c r="P21" s="81">
        <v>3821.085</v>
      </c>
      <c r="Q21" s="81">
        <v>3671.5070000000001</v>
      </c>
      <c r="R21" s="81">
        <v>3710.8859999999995</v>
      </c>
      <c r="S21" s="81">
        <v>4180.6850000000004</v>
      </c>
      <c r="T21" s="81">
        <v>4385.8050000000003</v>
      </c>
      <c r="U21" s="81">
        <v>4335.9120000000003</v>
      </c>
      <c r="V21" s="81">
        <v>4131.2809999999999</v>
      </c>
      <c r="W21" s="81">
        <v>3783.3090000000002</v>
      </c>
      <c r="X21" s="81">
        <v>3407.1089999999999</v>
      </c>
      <c r="Y21" s="81">
        <v>2942.1099999999997</v>
      </c>
      <c r="Z21" s="78"/>
      <c r="AA21" s="79">
        <f t="shared" si="2"/>
        <v>83535.495999999985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>
        <v>144.5</v>
      </c>
      <c r="C23" s="77">
        <v>122</v>
      </c>
      <c r="D23" s="77">
        <v>111.5</v>
      </c>
      <c r="E23" s="77">
        <v>110</v>
      </c>
      <c r="F23" s="77">
        <v>102</v>
      </c>
      <c r="G23" s="77">
        <v>101</v>
      </c>
      <c r="H23" s="77">
        <v>119</v>
      </c>
      <c r="I23" s="77">
        <v>118</v>
      </c>
      <c r="J23" s="77">
        <v>138</v>
      </c>
      <c r="K23" s="77">
        <v>144</v>
      </c>
      <c r="L23" s="77">
        <v>143</v>
      </c>
      <c r="M23" s="77">
        <v>146.5</v>
      </c>
      <c r="N23" s="77">
        <v>142</v>
      </c>
      <c r="O23" s="77">
        <v>134.5</v>
      </c>
      <c r="P23" s="77">
        <v>138</v>
      </c>
      <c r="Q23" s="77">
        <v>126.5</v>
      </c>
      <c r="R23" s="77">
        <v>146</v>
      </c>
      <c r="S23" s="77">
        <v>146</v>
      </c>
      <c r="T23" s="77">
        <v>160</v>
      </c>
      <c r="U23" s="77">
        <v>167</v>
      </c>
      <c r="V23" s="77">
        <v>162</v>
      </c>
      <c r="W23" s="77">
        <v>171</v>
      </c>
      <c r="X23" s="77">
        <v>171</v>
      </c>
      <c r="Y23" s="77">
        <v>179</v>
      </c>
      <c r="Z23" s="77"/>
      <c r="AA23" s="79">
        <f t="shared" si="2"/>
        <v>3342.5</v>
      </c>
    </row>
    <row r="24" spans="1:27" ht="24.95" customHeight="1" x14ac:dyDescent="0.2">
      <c r="A24" s="85" t="s">
        <v>19</v>
      </c>
      <c r="B24" s="77">
        <v>234</v>
      </c>
      <c r="C24" s="77">
        <v>221</v>
      </c>
      <c r="D24" s="77">
        <v>212</v>
      </c>
      <c r="E24" s="77">
        <v>208.00000000000003</v>
      </c>
      <c r="F24" s="77">
        <v>211.00000000000003</v>
      </c>
      <c r="G24" s="77">
        <v>227.00000000000003</v>
      </c>
      <c r="H24" s="77">
        <v>252.00000000000006</v>
      </c>
      <c r="I24" s="77">
        <v>304.99999999999994</v>
      </c>
      <c r="J24" s="77">
        <v>345</v>
      </c>
      <c r="K24" s="77">
        <v>370</v>
      </c>
      <c r="L24" s="77">
        <v>381</v>
      </c>
      <c r="M24" s="77">
        <v>394</v>
      </c>
      <c r="N24" s="77">
        <v>395.99999999999994</v>
      </c>
      <c r="O24" s="77">
        <v>389.00000000000006</v>
      </c>
      <c r="P24" s="77">
        <v>394</v>
      </c>
      <c r="Q24" s="77">
        <v>386</v>
      </c>
      <c r="R24" s="77">
        <v>398</v>
      </c>
      <c r="S24" s="77">
        <v>420.99999999999994</v>
      </c>
      <c r="T24" s="77">
        <v>419</v>
      </c>
      <c r="U24" s="77">
        <v>399.99999999999994</v>
      </c>
      <c r="V24" s="77">
        <v>365.99999999999994</v>
      </c>
      <c r="W24" s="77">
        <v>330.99999999999994</v>
      </c>
      <c r="X24" s="77">
        <v>290.99999999999994</v>
      </c>
      <c r="Y24" s="77">
        <v>258</v>
      </c>
      <c r="Z24" s="77"/>
      <c r="AA24" s="79">
        <f t="shared" si="2"/>
        <v>7809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4992.8990000000003</v>
      </c>
      <c r="C26" s="88">
        <f t="shared" ref="C26:Z26" si="3">IF(LEN(C$2)&gt;0,SUM(C19:C25),"")</f>
        <v>4829.982</v>
      </c>
      <c r="D26" s="88">
        <f t="shared" si="3"/>
        <v>4630.8600000000006</v>
      </c>
      <c r="E26" s="88">
        <f t="shared" si="3"/>
        <v>4517.451</v>
      </c>
      <c r="F26" s="88">
        <f t="shared" si="3"/>
        <v>4482.7649999999994</v>
      </c>
      <c r="G26" s="88">
        <f t="shared" si="3"/>
        <v>4639.8619999999992</v>
      </c>
      <c r="H26" s="88">
        <f t="shared" si="3"/>
        <v>4886.7860000000001</v>
      </c>
      <c r="I26" s="88">
        <f t="shared" si="3"/>
        <v>5296.826</v>
      </c>
      <c r="J26" s="88">
        <f t="shared" si="3"/>
        <v>5891.48</v>
      </c>
      <c r="K26" s="88">
        <f t="shared" si="3"/>
        <v>6353.4089999999997</v>
      </c>
      <c r="L26" s="88">
        <f t="shared" si="3"/>
        <v>6666.6220000000003</v>
      </c>
      <c r="M26" s="88">
        <f t="shared" si="3"/>
        <v>6855.2749999999996</v>
      </c>
      <c r="N26" s="88">
        <f t="shared" si="3"/>
        <v>6710.244999999999</v>
      </c>
      <c r="O26" s="88">
        <f t="shared" si="3"/>
        <v>6354.99</v>
      </c>
      <c r="P26" s="88">
        <f t="shared" si="3"/>
        <v>6139.4690000000001</v>
      </c>
      <c r="Q26" s="88">
        <f t="shared" si="3"/>
        <v>6003.5339999999997</v>
      </c>
      <c r="R26" s="88">
        <f t="shared" si="3"/>
        <v>6126.8459999999995</v>
      </c>
      <c r="S26" s="88">
        <f t="shared" si="3"/>
        <v>6664.8549999999996</v>
      </c>
      <c r="T26" s="88">
        <f t="shared" si="3"/>
        <v>6838.3510000000006</v>
      </c>
      <c r="U26" s="88">
        <f t="shared" si="3"/>
        <v>6834.5840000000007</v>
      </c>
      <c r="V26" s="88">
        <f t="shared" si="3"/>
        <v>6519.6149999999998</v>
      </c>
      <c r="W26" s="88">
        <f t="shared" si="3"/>
        <v>6064.9260000000004</v>
      </c>
      <c r="X26" s="88">
        <f t="shared" si="3"/>
        <v>5609.1540000000005</v>
      </c>
      <c r="Y26" s="88">
        <f t="shared" si="3"/>
        <v>5089.1819999999998</v>
      </c>
      <c r="Z26" s="89" t="str">
        <f t="shared" si="3"/>
        <v/>
      </c>
      <c r="AA26" s="90">
        <f>SUM(AA19:AA25)</f>
        <v>138999.96799999999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517.5</v>
      </c>
      <c r="C29" s="72">
        <v>482</v>
      </c>
      <c r="D29" s="72">
        <v>462.5</v>
      </c>
      <c r="E29" s="72">
        <v>457</v>
      </c>
      <c r="F29" s="72">
        <v>452</v>
      </c>
      <c r="G29" s="72">
        <v>467</v>
      </c>
      <c r="H29" s="72">
        <v>482</v>
      </c>
      <c r="I29" s="72">
        <v>545</v>
      </c>
      <c r="J29" s="72">
        <v>604</v>
      </c>
      <c r="K29" s="72">
        <v>693</v>
      </c>
      <c r="L29" s="72">
        <v>698</v>
      </c>
      <c r="M29" s="72">
        <v>714.5</v>
      </c>
      <c r="N29" s="72">
        <v>712</v>
      </c>
      <c r="O29" s="72">
        <v>697.5</v>
      </c>
      <c r="P29" s="72">
        <v>666</v>
      </c>
      <c r="Q29" s="72">
        <v>633.5</v>
      </c>
      <c r="R29" s="72">
        <v>665</v>
      </c>
      <c r="S29" s="72">
        <v>688</v>
      </c>
      <c r="T29" s="72">
        <v>688</v>
      </c>
      <c r="U29" s="72">
        <v>676</v>
      </c>
      <c r="V29" s="72">
        <v>637</v>
      </c>
      <c r="W29" s="72">
        <v>630</v>
      </c>
      <c r="X29" s="72">
        <v>611</v>
      </c>
      <c r="Y29" s="72">
        <v>586</v>
      </c>
      <c r="Z29" s="73"/>
      <c r="AA29" s="74">
        <f>SUM(B29:Z29)</f>
        <v>14464.5</v>
      </c>
    </row>
    <row r="30" spans="1:27" ht="24.95" customHeight="1" x14ac:dyDescent="0.2">
      <c r="A30" s="75" t="s">
        <v>24</v>
      </c>
      <c r="B30" s="76">
        <v>4953.3990000000003</v>
      </c>
      <c r="C30" s="77">
        <v>4735.982</v>
      </c>
      <c r="D30" s="77">
        <v>4502.3599999999997</v>
      </c>
      <c r="E30" s="77">
        <v>4347.451</v>
      </c>
      <c r="F30" s="77">
        <v>4290.7650000000003</v>
      </c>
      <c r="G30" s="77">
        <v>4432.8620000000001</v>
      </c>
      <c r="H30" s="77">
        <v>4739.9849999999997</v>
      </c>
      <c r="I30" s="77">
        <v>5118.4369999999999</v>
      </c>
      <c r="J30" s="77">
        <v>5577.48</v>
      </c>
      <c r="K30" s="77">
        <v>6144.7089999999998</v>
      </c>
      <c r="L30" s="77">
        <v>6360.9219999999996</v>
      </c>
      <c r="M30" s="77">
        <v>6532.4750000000004</v>
      </c>
      <c r="N30" s="77">
        <v>6380.9449999999997</v>
      </c>
      <c r="O30" s="77">
        <v>6036.59</v>
      </c>
      <c r="P30" s="77">
        <v>5825.4690000000001</v>
      </c>
      <c r="Q30" s="77">
        <v>5689.0339999999997</v>
      </c>
      <c r="R30" s="77">
        <v>6034.857</v>
      </c>
      <c r="S30" s="77">
        <v>6531.7969999999996</v>
      </c>
      <c r="T30" s="77">
        <v>6686.3509999999997</v>
      </c>
      <c r="U30" s="77">
        <v>6683.5839999999998</v>
      </c>
      <c r="V30" s="77">
        <v>6459.6149999999998</v>
      </c>
      <c r="W30" s="77">
        <v>5879.9260000000004</v>
      </c>
      <c r="X30" s="77">
        <v>5548.1549999999997</v>
      </c>
      <c r="Y30" s="77">
        <v>5024.1819999999998</v>
      </c>
      <c r="Z30" s="78"/>
      <c r="AA30" s="79">
        <f>SUM(B30:Z30)</f>
        <v>134517.33199999999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5470.8990000000003</v>
      </c>
      <c r="C32" s="62">
        <f t="shared" ref="C32:Z32" si="4">IF(LEN(C$2)&gt;0,SUM(C29:C31),"")</f>
        <v>5217.982</v>
      </c>
      <c r="D32" s="62">
        <f t="shared" si="4"/>
        <v>4964.8599999999997</v>
      </c>
      <c r="E32" s="62">
        <f t="shared" si="4"/>
        <v>4804.451</v>
      </c>
      <c r="F32" s="62">
        <f t="shared" si="4"/>
        <v>4742.7650000000003</v>
      </c>
      <c r="G32" s="62">
        <f t="shared" si="4"/>
        <v>4899.8620000000001</v>
      </c>
      <c r="H32" s="62">
        <f t="shared" si="4"/>
        <v>5221.9849999999997</v>
      </c>
      <c r="I32" s="62">
        <f t="shared" si="4"/>
        <v>5663.4369999999999</v>
      </c>
      <c r="J32" s="62">
        <f t="shared" si="4"/>
        <v>6181.48</v>
      </c>
      <c r="K32" s="62">
        <f t="shared" si="4"/>
        <v>6837.7089999999998</v>
      </c>
      <c r="L32" s="62">
        <f t="shared" si="4"/>
        <v>7058.9219999999996</v>
      </c>
      <c r="M32" s="62">
        <f t="shared" si="4"/>
        <v>7246.9750000000004</v>
      </c>
      <c r="N32" s="62">
        <f t="shared" si="4"/>
        <v>7092.9449999999997</v>
      </c>
      <c r="O32" s="62">
        <f t="shared" si="4"/>
        <v>6734.09</v>
      </c>
      <c r="P32" s="62">
        <f t="shared" si="4"/>
        <v>6491.4690000000001</v>
      </c>
      <c r="Q32" s="62">
        <f t="shared" si="4"/>
        <v>6322.5339999999997</v>
      </c>
      <c r="R32" s="62">
        <f t="shared" si="4"/>
        <v>6699.857</v>
      </c>
      <c r="S32" s="62">
        <f t="shared" si="4"/>
        <v>7219.7969999999996</v>
      </c>
      <c r="T32" s="62">
        <f t="shared" si="4"/>
        <v>7374.3509999999997</v>
      </c>
      <c r="U32" s="62">
        <f t="shared" si="4"/>
        <v>7359.5839999999998</v>
      </c>
      <c r="V32" s="62">
        <f t="shared" si="4"/>
        <v>7096.6149999999998</v>
      </c>
      <c r="W32" s="62">
        <f t="shared" si="4"/>
        <v>6509.9260000000004</v>
      </c>
      <c r="X32" s="62">
        <f t="shared" si="4"/>
        <v>6159.1549999999997</v>
      </c>
      <c r="Y32" s="62">
        <f t="shared" si="4"/>
        <v>5610.1819999999998</v>
      </c>
      <c r="Z32" s="63" t="str">
        <f t="shared" si="4"/>
        <v/>
      </c>
      <c r="AA32" s="64">
        <f>SUM(AA29:AA31)</f>
        <v>148981.83199999999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230</v>
      </c>
      <c r="C35" s="95">
        <v>230</v>
      </c>
      <c r="D35" s="95">
        <v>230</v>
      </c>
      <c r="E35" s="95">
        <v>230</v>
      </c>
      <c r="F35" s="95">
        <v>210</v>
      </c>
      <c r="G35" s="95">
        <v>210</v>
      </c>
      <c r="H35" s="95">
        <v>190</v>
      </c>
      <c r="I35" s="95">
        <v>219</v>
      </c>
      <c r="J35" s="95">
        <v>170</v>
      </c>
      <c r="K35" s="95">
        <v>250</v>
      </c>
      <c r="L35" s="95">
        <v>132</v>
      </c>
      <c r="M35" s="95">
        <v>137</v>
      </c>
      <c r="N35" s="95">
        <v>136</v>
      </c>
      <c r="O35" s="95">
        <v>136</v>
      </c>
      <c r="P35" s="95">
        <v>136</v>
      </c>
      <c r="Q35" s="95">
        <v>119</v>
      </c>
      <c r="R35" s="95">
        <v>176</v>
      </c>
      <c r="S35" s="95">
        <v>117</v>
      </c>
      <c r="T35" s="95">
        <v>89</v>
      </c>
      <c r="U35" s="95">
        <v>89</v>
      </c>
      <c r="V35" s="95">
        <v>147</v>
      </c>
      <c r="W35" s="95">
        <v>190</v>
      </c>
      <c r="X35" s="95">
        <v>231</v>
      </c>
      <c r="Y35" s="95">
        <v>231</v>
      </c>
      <c r="Z35" s="96"/>
      <c r="AA35" s="74">
        <f t="shared" ref="AA35:AA40" si="5">SUM(B35:Z35)</f>
        <v>4235</v>
      </c>
    </row>
    <row r="36" spans="1:27" ht="24.95" customHeight="1" x14ac:dyDescent="0.2">
      <c r="A36" s="97" t="s">
        <v>42</v>
      </c>
      <c r="B36" s="98">
        <v>241</v>
      </c>
      <c r="C36" s="99">
        <v>151</v>
      </c>
      <c r="D36" s="99">
        <v>97</v>
      </c>
      <c r="E36" s="99">
        <v>50</v>
      </c>
      <c r="F36" s="99">
        <v>43</v>
      </c>
      <c r="G36" s="99">
        <v>43</v>
      </c>
      <c r="H36" s="99">
        <v>139</v>
      </c>
      <c r="I36" s="99">
        <v>146</v>
      </c>
      <c r="J36" s="99">
        <v>120</v>
      </c>
      <c r="K36" s="99">
        <v>198</v>
      </c>
      <c r="L36" s="99">
        <v>228</v>
      </c>
      <c r="M36" s="99">
        <v>226</v>
      </c>
      <c r="N36" s="99">
        <v>218</v>
      </c>
      <c r="O36" s="99">
        <v>212</v>
      </c>
      <c r="P36" s="99">
        <v>216</v>
      </c>
      <c r="Q36" s="99">
        <v>200</v>
      </c>
      <c r="R36" s="99">
        <v>393</v>
      </c>
      <c r="S36" s="99">
        <v>431</v>
      </c>
      <c r="T36" s="99">
        <v>440</v>
      </c>
      <c r="U36" s="99">
        <v>429</v>
      </c>
      <c r="V36" s="99">
        <v>423</v>
      </c>
      <c r="W36" s="99">
        <v>248</v>
      </c>
      <c r="X36" s="99">
        <v>312.00099999999998</v>
      </c>
      <c r="Y36" s="99">
        <v>283</v>
      </c>
      <c r="Z36" s="100"/>
      <c r="AA36" s="79">
        <f t="shared" si="5"/>
        <v>5487.0010000000002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>
        <v>371.6</v>
      </c>
      <c r="J37" s="99"/>
      <c r="K37" s="99"/>
      <c r="L37" s="99"/>
      <c r="M37" s="99"/>
      <c r="N37" s="99"/>
      <c r="O37" s="99"/>
      <c r="P37" s="99"/>
      <c r="Q37" s="99">
        <v>43.4</v>
      </c>
      <c r="R37" s="99">
        <v>794.5</v>
      </c>
      <c r="S37" s="99">
        <v>460.5</v>
      </c>
      <c r="T37" s="99">
        <v>396.7</v>
      </c>
      <c r="U37" s="99"/>
      <c r="V37" s="99"/>
      <c r="W37" s="99"/>
      <c r="X37" s="99"/>
      <c r="Y37" s="99"/>
      <c r="Z37" s="100"/>
      <c r="AA37" s="79">
        <f t="shared" si="5"/>
        <v>2066.6999999999998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295.89999999999998</v>
      </c>
      <c r="H39" s="99">
        <v>500</v>
      </c>
      <c r="I39" s="99"/>
      <c r="J39" s="99">
        <v>273.10000000000002</v>
      </c>
      <c r="K39" s="99">
        <v>500</v>
      </c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>
        <v>500</v>
      </c>
      <c r="Y39" s="99">
        <v>500</v>
      </c>
      <c r="Z39" s="100"/>
      <c r="AA39" s="79">
        <f t="shared" si="5"/>
        <v>5069</v>
      </c>
    </row>
    <row r="40" spans="1:27" ht="30" customHeight="1" thickBot="1" x14ac:dyDescent="0.25">
      <c r="A40" s="86" t="s">
        <v>46</v>
      </c>
      <c r="B40" s="87">
        <f>IF(LEN(B$2)&gt;0,SUM(B35:B39),"")</f>
        <v>971</v>
      </c>
      <c r="C40" s="88">
        <f t="shared" ref="C40:Z40" si="6">IF(LEN(C$2)&gt;0,SUM(C35:C39),"")</f>
        <v>881</v>
      </c>
      <c r="D40" s="88">
        <f t="shared" si="6"/>
        <v>827</v>
      </c>
      <c r="E40" s="88">
        <f t="shared" si="6"/>
        <v>780</v>
      </c>
      <c r="F40" s="88">
        <f t="shared" si="6"/>
        <v>753</v>
      </c>
      <c r="G40" s="88">
        <f t="shared" si="6"/>
        <v>548.9</v>
      </c>
      <c r="H40" s="88">
        <f t="shared" si="6"/>
        <v>829</v>
      </c>
      <c r="I40" s="88">
        <f t="shared" si="6"/>
        <v>736.6</v>
      </c>
      <c r="J40" s="88">
        <f t="shared" si="6"/>
        <v>563.1</v>
      </c>
      <c r="K40" s="88">
        <f t="shared" si="6"/>
        <v>948</v>
      </c>
      <c r="L40" s="88">
        <f t="shared" si="6"/>
        <v>360</v>
      </c>
      <c r="M40" s="88">
        <f t="shared" si="6"/>
        <v>363</v>
      </c>
      <c r="N40" s="88">
        <f t="shared" si="6"/>
        <v>354</v>
      </c>
      <c r="O40" s="88">
        <f t="shared" si="6"/>
        <v>348</v>
      </c>
      <c r="P40" s="88">
        <f t="shared" si="6"/>
        <v>352</v>
      </c>
      <c r="Q40" s="88">
        <f t="shared" si="6"/>
        <v>362.4</v>
      </c>
      <c r="R40" s="88">
        <f t="shared" si="6"/>
        <v>1363.5</v>
      </c>
      <c r="S40" s="88">
        <f t="shared" si="6"/>
        <v>1008.5</v>
      </c>
      <c r="T40" s="88">
        <f t="shared" si="6"/>
        <v>925.7</v>
      </c>
      <c r="U40" s="88">
        <f t="shared" si="6"/>
        <v>518</v>
      </c>
      <c r="V40" s="88">
        <f t="shared" si="6"/>
        <v>570</v>
      </c>
      <c r="W40" s="88">
        <f t="shared" si="6"/>
        <v>438</v>
      </c>
      <c r="X40" s="88">
        <f t="shared" si="6"/>
        <v>1043.001</v>
      </c>
      <c r="Y40" s="88">
        <f t="shared" si="6"/>
        <v>1014</v>
      </c>
      <c r="Z40" s="89" t="str">
        <f t="shared" si="6"/>
        <v/>
      </c>
      <c r="AA40" s="90">
        <f t="shared" si="5"/>
        <v>16857.701000000001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>
        <v>371.6</v>
      </c>
      <c r="J45" s="99"/>
      <c r="K45" s="99"/>
      <c r="L45" s="99"/>
      <c r="M45" s="99"/>
      <c r="N45" s="99"/>
      <c r="O45" s="99"/>
      <c r="P45" s="99"/>
      <c r="Q45" s="99">
        <v>43.4</v>
      </c>
      <c r="R45" s="99">
        <v>794.5</v>
      </c>
      <c r="S45" s="99">
        <v>460.5</v>
      </c>
      <c r="T45" s="99">
        <v>396.7</v>
      </c>
      <c r="U45" s="99"/>
      <c r="V45" s="99"/>
      <c r="W45" s="99"/>
      <c r="X45" s="99"/>
      <c r="Y45" s="99"/>
      <c r="Z45" s="100"/>
      <c r="AA45" s="79">
        <f t="shared" si="7"/>
        <v>2066.6999999999998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295.89999999999998</v>
      </c>
      <c r="H47" s="99">
        <v>500</v>
      </c>
      <c r="I47" s="99"/>
      <c r="J47" s="99">
        <v>273.10000000000002</v>
      </c>
      <c r="K47" s="99">
        <v>500</v>
      </c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>
        <v>500</v>
      </c>
      <c r="Y47" s="99">
        <v>500</v>
      </c>
      <c r="Z47" s="100"/>
      <c r="AA47" s="79">
        <f t="shared" si="7"/>
        <v>5069</v>
      </c>
    </row>
    <row r="48" spans="1:27" ht="24.95" customHeight="1" x14ac:dyDescent="0.2">
      <c r="A48" s="85" t="s">
        <v>48</v>
      </c>
      <c r="B48" s="98">
        <v>70</v>
      </c>
      <c r="C48" s="99">
        <v>54</v>
      </c>
      <c r="D48" s="99">
        <v>69.5</v>
      </c>
      <c r="E48" s="99">
        <v>62.5</v>
      </c>
      <c r="F48" s="99">
        <v>37</v>
      </c>
      <c r="G48" s="99">
        <v>49</v>
      </c>
      <c r="H48" s="99">
        <v>67.5</v>
      </c>
      <c r="I48" s="99">
        <v>84</v>
      </c>
      <c r="J48" s="99">
        <v>102</v>
      </c>
      <c r="K48" s="99">
        <v>115.5</v>
      </c>
      <c r="L48" s="99">
        <v>116.5</v>
      </c>
      <c r="M48" s="99">
        <v>122.5</v>
      </c>
      <c r="N48" s="99">
        <v>150</v>
      </c>
      <c r="O48" s="99">
        <v>150</v>
      </c>
      <c r="P48" s="99">
        <v>141.5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136</v>
      </c>
      <c r="W48" s="99">
        <v>103</v>
      </c>
      <c r="X48" s="99">
        <v>82.5</v>
      </c>
      <c r="Y48" s="99">
        <v>52</v>
      </c>
      <c r="Z48" s="100"/>
      <c r="AA48" s="79">
        <f t="shared" si="7"/>
        <v>2515</v>
      </c>
    </row>
    <row r="49" spans="1:27" ht="30" customHeight="1" thickBot="1" x14ac:dyDescent="0.25">
      <c r="A49" s="86" t="s">
        <v>49</v>
      </c>
      <c r="B49" s="87">
        <f>IF(LEN(B$2)&gt;0,SUM(B43:B48),"")</f>
        <v>570</v>
      </c>
      <c r="C49" s="88">
        <f t="shared" ref="C49:Z49" si="8">IF(LEN(C$2)&gt;0,SUM(C43:C48),"")</f>
        <v>554</v>
      </c>
      <c r="D49" s="88">
        <f t="shared" si="8"/>
        <v>569.5</v>
      </c>
      <c r="E49" s="88">
        <f t="shared" si="8"/>
        <v>562.5</v>
      </c>
      <c r="F49" s="88">
        <f t="shared" si="8"/>
        <v>537</v>
      </c>
      <c r="G49" s="88">
        <f t="shared" si="8"/>
        <v>344.9</v>
      </c>
      <c r="H49" s="88">
        <f t="shared" si="8"/>
        <v>567.5</v>
      </c>
      <c r="I49" s="88">
        <f t="shared" si="8"/>
        <v>455.6</v>
      </c>
      <c r="J49" s="88">
        <f t="shared" si="8"/>
        <v>375.1</v>
      </c>
      <c r="K49" s="88">
        <f t="shared" si="8"/>
        <v>615.5</v>
      </c>
      <c r="L49" s="88">
        <f t="shared" si="8"/>
        <v>116.5</v>
      </c>
      <c r="M49" s="88">
        <f t="shared" si="8"/>
        <v>122.5</v>
      </c>
      <c r="N49" s="88">
        <f t="shared" si="8"/>
        <v>150</v>
      </c>
      <c r="O49" s="88">
        <f t="shared" si="8"/>
        <v>150</v>
      </c>
      <c r="P49" s="88">
        <f t="shared" si="8"/>
        <v>141.5</v>
      </c>
      <c r="Q49" s="88">
        <f t="shared" si="8"/>
        <v>193.4</v>
      </c>
      <c r="R49" s="88">
        <f t="shared" si="8"/>
        <v>944.5</v>
      </c>
      <c r="S49" s="88">
        <f t="shared" si="8"/>
        <v>610.5</v>
      </c>
      <c r="T49" s="88">
        <f t="shared" si="8"/>
        <v>546.70000000000005</v>
      </c>
      <c r="U49" s="88">
        <f t="shared" si="8"/>
        <v>150</v>
      </c>
      <c r="V49" s="88">
        <f t="shared" si="8"/>
        <v>136</v>
      </c>
      <c r="W49" s="88">
        <f t="shared" si="8"/>
        <v>103</v>
      </c>
      <c r="X49" s="88">
        <f t="shared" si="8"/>
        <v>582.5</v>
      </c>
      <c r="Y49" s="88">
        <f t="shared" si="8"/>
        <v>552</v>
      </c>
      <c r="Z49" s="89" t="str">
        <f t="shared" si="8"/>
        <v/>
      </c>
      <c r="AA49" s="90">
        <f t="shared" si="7"/>
        <v>9650.7000000000007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5970.8990000000003</v>
      </c>
      <c r="C52" s="88">
        <f t="shared" ref="C52:Z52" si="10">IF(LEN(C$2)&gt;0,SUM(C10:C15)+C26+C40,"")</f>
        <v>5717.982</v>
      </c>
      <c r="D52" s="88">
        <f t="shared" si="10"/>
        <v>5464.8600000000006</v>
      </c>
      <c r="E52" s="88">
        <f t="shared" si="10"/>
        <v>5304.451</v>
      </c>
      <c r="F52" s="88">
        <f t="shared" si="10"/>
        <v>5242.7649999999994</v>
      </c>
      <c r="G52" s="88">
        <f t="shared" si="10"/>
        <v>5195.7619999999988</v>
      </c>
      <c r="H52" s="88">
        <f t="shared" si="10"/>
        <v>5721.9849999999997</v>
      </c>
      <c r="I52" s="88">
        <f t="shared" si="10"/>
        <v>6035.0370000000003</v>
      </c>
      <c r="J52" s="88">
        <f t="shared" si="10"/>
        <v>6454.58</v>
      </c>
      <c r="K52" s="88">
        <f t="shared" si="10"/>
        <v>7337.7089999999998</v>
      </c>
      <c r="L52" s="88">
        <f t="shared" si="10"/>
        <v>7058.9220000000005</v>
      </c>
      <c r="M52" s="88">
        <f t="shared" si="10"/>
        <v>7246.9749999999995</v>
      </c>
      <c r="N52" s="88">
        <f t="shared" si="10"/>
        <v>7092.9449999999988</v>
      </c>
      <c r="O52" s="88">
        <f t="shared" si="10"/>
        <v>6734.09</v>
      </c>
      <c r="P52" s="88">
        <f t="shared" si="10"/>
        <v>6491.4690000000001</v>
      </c>
      <c r="Q52" s="88">
        <f t="shared" si="10"/>
        <v>6365.9339999999993</v>
      </c>
      <c r="R52" s="88">
        <f t="shared" si="10"/>
        <v>7494.357</v>
      </c>
      <c r="S52" s="88">
        <f t="shared" si="10"/>
        <v>7680.2969999999996</v>
      </c>
      <c r="T52" s="88">
        <f t="shared" si="10"/>
        <v>7771.0510000000004</v>
      </c>
      <c r="U52" s="88">
        <f t="shared" si="10"/>
        <v>7359.5840000000007</v>
      </c>
      <c r="V52" s="88">
        <f t="shared" si="10"/>
        <v>7096.6149999999998</v>
      </c>
      <c r="W52" s="88">
        <f t="shared" si="10"/>
        <v>6509.9260000000004</v>
      </c>
      <c r="X52" s="88">
        <f t="shared" si="10"/>
        <v>6659.1550000000007</v>
      </c>
      <c r="Y52" s="88">
        <f t="shared" si="10"/>
        <v>6110.1819999999998</v>
      </c>
      <c r="Z52" s="89" t="str">
        <f t="shared" si="10"/>
        <v/>
      </c>
      <c r="AA52" s="104">
        <f>SUM(B52:Z52)</f>
        <v>156117.53200000001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45704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-84.399999999999977</v>
      </c>
      <c r="C4" s="18">
        <v>-351.20000000000005</v>
      </c>
      <c r="D4" s="18">
        <v>-321.5</v>
      </c>
      <c r="E4" s="18">
        <v>-232.89999999999998</v>
      </c>
      <c r="F4" s="18">
        <v>-106.70000000000005</v>
      </c>
      <c r="G4" s="18">
        <v>116.39999999999998</v>
      </c>
      <c r="H4" s="18">
        <v>-11.600000000000023</v>
      </c>
      <c r="I4" s="18">
        <v>-128.39999999999998</v>
      </c>
      <c r="J4" s="18">
        <v>148.90000000000003</v>
      </c>
      <c r="K4" s="18">
        <v>26</v>
      </c>
      <c r="L4" s="18">
        <v>-30.3</v>
      </c>
      <c r="M4" s="18">
        <v>-186.3</v>
      </c>
      <c r="N4" s="18">
        <v>-276.89999999999998</v>
      </c>
      <c r="O4" s="18">
        <v>-163.4</v>
      </c>
      <c r="P4" s="18">
        <v>-48.8</v>
      </c>
      <c r="Q4" s="18">
        <v>-151.4</v>
      </c>
      <c r="R4" s="18">
        <v>294.5</v>
      </c>
      <c r="S4" s="18">
        <v>-39.5</v>
      </c>
      <c r="T4" s="18">
        <v>-103.30000000000001</v>
      </c>
      <c r="U4" s="18">
        <v>-503.8</v>
      </c>
      <c r="V4" s="18">
        <v>-536</v>
      </c>
      <c r="W4" s="18">
        <v>-363.2</v>
      </c>
      <c r="X4" s="18">
        <v>-117.29999999999995</v>
      </c>
      <c r="Y4" s="18">
        <v>-357.29999999999995</v>
      </c>
      <c r="Z4" s="19"/>
      <c r="AA4" s="111">
        <f>SUM(B4:Z4)</f>
        <v>-3528.4000000000005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134.11000000000001</v>
      </c>
      <c r="C7" s="117">
        <v>128.9</v>
      </c>
      <c r="D7" s="117">
        <v>123.57</v>
      </c>
      <c r="E7" s="117">
        <v>119.9</v>
      </c>
      <c r="F7" s="117">
        <v>119.57</v>
      </c>
      <c r="G7" s="117">
        <v>121.1</v>
      </c>
      <c r="H7" s="117">
        <v>125</v>
      </c>
      <c r="I7" s="117">
        <v>136</v>
      </c>
      <c r="J7" s="117">
        <v>146.02000000000001</v>
      </c>
      <c r="K7" s="117">
        <v>144</v>
      </c>
      <c r="L7" s="117">
        <v>131.6</v>
      </c>
      <c r="M7" s="117">
        <v>130.29</v>
      </c>
      <c r="N7" s="117">
        <v>128.16</v>
      </c>
      <c r="O7" s="117">
        <v>126.5</v>
      </c>
      <c r="P7" s="117">
        <v>129.69</v>
      </c>
      <c r="Q7" s="117">
        <v>143.63999999999999</v>
      </c>
      <c r="R7" s="117">
        <v>167.55</v>
      </c>
      <c r="S7" s="117">
        <v>178.85</v>
      </c>
      <c r="T7" s="117">
        <v>178.85</v>
      </c>
      <c r="U7" s="117">
        <v>178.86</v>
      </c>
      <c r="V7" s="117">
        <v>178.85</v>
      </c>
      <c r="W7" s="117">
        <v>165.31</v>
      </c>
      <c r="X7" s="117">
        <v>152.72999999999999</v>
      </c>
      <c r="Y7" s="117">
        <v>131.51</v>
      </c>
      <c r="Z7" s="118"/>
      <c r="AA7" s="119">
        <f>IF(SUM(B7:Z7)&lt;&gt;0,AVERAGEIF(B7:Z7,"&lt;&gt;"""),"")</f>
        <v>142.52333333333334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584.4</v>
      </c>
      <c r="C13" s="129">
        <v>851.2</v>
      </c>
      <c r="D13" s="129">
        <v>821.5</v>
      </c>
      <c r="E13" s="129">
        <v>732.9</v>
      </c>
      <c r="F13" s="129">
        <v>606.70000000000005</v>
      </c>
      <c r="G13" s="129">
        <v>179.5</v>
      </c>
      <c r="H13" s="129">
        <v>511.6</v>
      </c>
      <c r="I13" s="129"/>
      <c r="J13" s="129">
        <v>124.2</v>
      </c>
      <c r="K13" s="129">
        <v>474</v>
      </c>
      <c r="L13" s="129">
        <v>30.3</v>
      </c>
      <c r="M13" s="129">
        <v>186.3</v>
      </c>
      <c r="N13" s="129">
        <v>276.89999999999998</v>
      </c>
      <c r="O13" s="129">
        <v>163.4</v>
      </c>
      <c r="P13" s="129">
        <v>48.8</v>
      </c>
      <c r="Q13" s="129"/>
      <c r="R13" s="129"/>
      <c r="S13" s="129"/>
      <c r="T13" s="129"/>
      <c r="U13" s="129">
        <v>3.8</v>
      </c>
      <c r="V13" s="129">
        <v>36</v>
      </c>
      <c r="W13" s="129">
        <v>28.8</v>
      </c>
      <c r="X13" s="129">
        <v>617.29999999999995</v>
      </c>
      <c r="Y13" s="130">
        <v>857.3</v>
      </c>
      <c r="Z13" s="131"/>
      <c r="AA13" s="132">
        <f t="shared" si="0"/>
        <v>7134.9000000000005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>
        <v>500</v>
      </c>
      <c r="J15" s="133"/>
      <c r="K15" s="133"/>
      <c r="L15" s="133"/>
      <c r="M15" s="133"/>
      <c r="N15" s="133"/>
      <c r="O15" s="133"/>
      <c r="P15" s="133"/>
      <c r="Q15" s="133">
        <v>194.8</v>
      </c>
      <c r="R15" s="133">
        <v>500</v>
      </c>
      <c r="S15" s="133">
        <v>500</v>
      </c>
      <c r="T15" s="133">
        <v>500</v>
      </c>
      <c r="U15" s="133">
        <v>500</v>
      </c>
      <c r="V15" s="133">
        <v>500</v>
      </c>
      <c r="W15" s="133">
        <v>334.4</v>
      </c>
      <c r="X15" s="133"/>
      <c r="Y15" s="133"/>
      <c r="Z15" s="131"/>
      <c r="AA15" s="132">
        <f t="shared" si="0"/>
        <v>3529.2000000000003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584.4</v>
      </c>
      <c r="C16" s="135">
        <f t="shared" si="1"/>
        <v>851.2</v>
      </c>
      <c r="D16" s="135">
        <f t="shared" si="1"/>
        <v>821.5</v>
      </c>
      <c r="E16" s="135">
        <f t="shared" si="1"/>
        <v>732.9</v>
      </c>
      <c r="F16" s="135">
        <f t="shared" si="1"/>
        <v>606.70000000000005</v>
      </c>
      <c r="G16" s="135">
        <f t="shared" si="1"/>
        <v>179.5</v>
      </c>
      <c r="H16" s="135">
        <f t="shared" si="1"/>
        <v>511.6</v>
      </c>
      <c r="I16" s="135">
        <f t="shared" si="1"/>
        <v>500</v>
      </c>
      <c r="J16" s="135">
        <f t="shared" si="1"/>
        <v>124.2</v>
      </c>
      <c r="K16" s="135">
        <f t="shared" si="1"/>
        <v>474</v>
      </c>
      <c r="L16" s="135">
        <f t="shared" si="1"/>
        <v>30.3</v>
      </c>
      <c r="M16" s="135">
        <f t="shared" si="1"/>
        <v>186.3</v>
      </c>
      <c r="N16" s="135">
        <f t="shared" si="1"/>
        <v>276.89999999999998</v>
      </c>
      <c r="O16" s="135">
        <f t="shared" si="1"/>
        <v>163.4</v>
      </c>
      <c r="P16" s="135">
        <f t="shared" si="1"/>
        <v>48.8</v>
      </c>
      <c r="Q16" s="135">
        <f t="shared" si="1"/>
        <v>194.8</v>
      </c>
      <c r="R16" s="135">
        <f t="shared" si="1"/>
        <v>500</v>
      </c>
      <c r="S16" s="135">
        <f t="shared" si="1"/>
        <v>500</v>
      </c>
      <c r="T16" s="135">
        <f t="shared" si="1"/>
        <v>500</v>
      </c>
      <c r="U16" s="135">
        <f t="shared" si="1"/>
        <v>503.8</v>
      </c>
      <c r="V16" s="135">
        <f t="shared" si="1"/>
        <v>536</v>
      </c>
      <c r="W16" s="135">
        <f t="shared" si="1"/>
        <v>363.2</v>
      </c>
      <c r="X16" s="135">
        <f t="shared" si="1"/>
        <v>617.29999999999995</v>
      </c>
      <c r="Y16" s="135">
        <f t="shared" si="1"/>
        <v>857.3</v>
      </c>
      <c r="Z16" s="136" t="str">
        <f t="shared" si="1"/>
        <v/>
      </c>
      <c r="AA16" s="90">
        <f t="shared" si="0"/>
        <v>10664.099999999999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>
        <v>371.6</v>
      </c>
      <c r="J21" s="129"/>
      <c r="K21" s="129"/>
      <c r="L21" s="129"/>
      <c r="M21" s="129"/>
      <c r="N21" s="129"/>
      <c r="O21" s="129"/>
      <c r="P21" s="129"/>
      <c r="Q21" s="129">
        <v>43.4</v>
      </c>
      <c r="R21" s="129">
        <v>794.5</v>
      </c>
      <c r="S21" s="129">
        <v>460.5</v>
      </c>
      <c r="T21" s="129">
        <v>396.7</v>
      </c>
      <c r="U21" s="129"/>
      <c r="V21" s="129"/>
      <c r="W21" s="129"/>
      <c r="X21" s="129"/>
      <c r="Y21" s="130"/>
      <c r="Z21" s="131"/>
      <c r="AA21" s="132">
        <f t="shared" si="2"/>
        <v>2066.6999999999998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295.89999999999998</v>
      </c>
      <c r="H23" s="133">
        <v>500</v>
      </c>
      <c r="I23" s="133"/>
      <c r="J23" s="133">
        <v>273.10000000000002</v>
      </c>
      <c r="K23" s="133">
        <v>500</v>
      </c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>
        <v>500</v>
      </c>
      <c r="Y23" s="133">
        <v>500</v>
      </c>
      <c r="Z23" s="131"/>
      <c r="AA23" s="132">
        <f t="shared" si="2"/>
        <v>5069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500</v>
      </c>
      <c r="C24" s="135">
        <f t="shared" si="3"/>
        <v>500</v>
      </c>
      <c r="D24" s="135">
        <f t="shared" si="3"/>
        <v>500</v>
      </c>
      <c r="E24" s="135">
        <f t="shared" si="3"/>
        <v>500</v>
      </c>
      <c r="F24" s="135">
        <f t="shared" si="3"/>
        <v>500</v>
      </c>
      <c r="G24" s="135">
        <f t="shared" si="3"/>
        <v>295.89999999999998</v>
      </c>
      <c r="H24" s="135">
        <f t="shared" si="3"/>
        <v>500</v>
      </c>
      <c r="I24" s="135">
        <f t="shared" si="3"/>
        <v>371.6</v>
      </c>
      <c r="J24" s="135">
        <f t="shared" si="3"/>
        <v>273.10000000000002</v>
      </c>
      <c r="K24" s="135">
        <f t="shared" si="3"/>
        <v>500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43.4</v>
      </c>
      <c r="R24" s="135">
        <f t="shared" si="3"/>
        <v>794.5</v>
      </c>
      <c r="S24" s="135">
        <f t="shared" si="3"/>
        <v>460.5</v>
      </c>
      <c r="T24" s="135">
        <f t="shared" si="3"/>
        <v>396.7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500</v>
      </c>
      <c r="Y24" s="135">
        <f t="shared" si="3"/>
        <v>500</v>
      </c>
      <c r="Z24" s="136" t="str">
        <f t="shared" si="3"/>
        <v/>
      </c>
      <c r="AA24" s="90">
        <f t="shared" si="2"/>
        <v>7135.7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2025-02-15T12:04:53Z</dcterms:created>
  <dcterms:modified xsi:type="dcterms:W3CDTF">2025-02-15T12:04:55Z</dcterms:modified>
</cp:coreProperties>
</file>