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<sst xmlns="http://schemas.openxmlformats.org/spreadsheetml/2006/main" count="119" uniqueCount="54">
  <si>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11/09/2025 14:16:43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</si>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</sst>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21-4335-BE04-4A8EECFF18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121-4335-BE04-4A8EECFF18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121-4335-BE04-4A8EECFF18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121-4335-BE04-4A8EECFF18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21-4335-BE04-4A8EECFF18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21-4335-BE04-4A8EECFF18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21-4335-BE04-4A8EECFF18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21-4335-BE04-4A8EECFF18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180</c:v>
                </c:pt>
                <c:pt idx="1">
                  <c:v>166</c:v>
                </c:pt>
                <c:pt idx="2">
                  <c:v>156</c:v>
                </c:pt>
                <c:pt idx="3">
                  <c:v>148</c:v>
                </c:pt>
                <c:pt idx="4">
                  <c:v>150</c:v>
                </c:pt>
                <c:pt idx="5">
                  <c:v>171</c:v>
                </c:pt>
                <c:pt idx="6">
                  <c:v>218</c:v>
                </c:pt>
                <c:pt idx="7">
                  <c:v>223</c:v>
                </c:pt>
                <c:pt idx="8">
                  <c:v>251</c:v>
                </c:pt>
                <c:pt idx="9">
                  <c:v>256</c:v>
                </c:pt>
                <c:pt idx="10">
                  <c:v>255</c:v>
                </c:pt>
                <c:pt idx="11">
                  <c:v>262</c:v>
                </c:pt>
                <c:pt idx="12">
                  <c:v>272</c:v>
                </c:pt>
                <c:pt idx="13">
                  <c:v>271</c:v>
                </c:pt>
                <c:pt idx="14">
                  <c:v>264</c:v>
                </c:pt>
                <c:pt idx="15">
                  <c:v>272</c:v>
                </c:pt>
                <c:pt idx="16">
                  <c:v>297</c:v>
                </c:pt>
                <c:pt idx="17">
                  <c:v>327</c:v>
                </c:pt>
                <c:pt idx="18">
                  <c:v>340</c:v>
                </c:pt>
                <c:pt idx="19">
                  <c:v>346</c:v>
                </c:pt>
                <c:pt idx="20">
                  <c:v>307</c:v>
                </c:pt>
                <c:pt idx="21">
                  <c:v>305</c:v>
                </c:pt>
                <c:pt idx="22">
                  <c:v>253</c:v>
                </c:pt>
                <c:pt idx="23">
                  <c:v>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21-4335-BE04-4A8EECFF18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3941.259</c:v>
                </c:pt>
                <c:pt idx="1">
                  <c:v>3758.7260000000001</c:v>
                </c:pt>
                <c:pt idx="2">
                  <c:v>3431.1089999999999</c:v>
                </c:pt>
                <c:pt idx="3">
                  <c:v>3294.2080000000001</c:v>
                </c:pt>
                <c:pt idx="4">
                  <c:v>3655.9639999999999</c:v>
                </c:pt>
                <c:pt idx="5">
                  <c:v>3977.9</c:v>
                </c:pt>
                <c:pt idx="6">
                  <c:v>3896.422</c:v>
                </c:pt>
                <c:pt idx="7">
                  <c:v>3883.2860000000001</c:v>
                </c:pt>
                <c:pt idx="8">
                  <c:v>3782.654</c:v>
                </c:pt>
                <c:pt idx="9">
                  <c:v>2962.5010000000002</c:v>
                </c:pt>
                <c:pt idx="10">
                  <c:v>1799.9</c:v>
                </c:pt>
                <c:pt idx="11">
                  <c:v>1799.9</c:v>
                </c:pt>
                <c:pt idx="12">
                  <c:v>1799.9</c:v>
                </c:pt>
                <c:pt idx="13">
                  <c:v>1817.9</c:v>
                </c:pt>
                <c:pt idx="14">
                  <c:v>1879.9</c:v>
                </c:pt>
                <c:pt idx="15">
                  <c:v>2581.5419999999999</c:v>
                </c:pt>
                <c:pt idx="16">
                  <c:v>3813.1469999999999</c:v>
                </c:pt>
                <c:pt idx="17">
                  <c:v>4352.3429999999998</c:v>
                </c:pt>
                <c:pt idx="18">
                  <c:v>4629.9220000000005</c:v>
                </c:pt>
                <c:pt idx="19">
                  <c:v>4676.2330000000002</c:v>
                </c:pt>
                <c:pt idx="20">
                  <c:v>4689.3500000000004</c:v>
                </c:pt>
                <c:pt idx="21">
                  <c:v>4701.9130000000005</c:v>
                </c:pt>
                <c:pt idx="22">
                  <c:v>4739.3870000000006</c:v>
                </c:pt>
                <c:pt idx="23">
                  <c:v>4463.2669999999998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21-4335-BE04-4A8EECFF18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834.6</c:v>
                </c:pt>
                <c:pt idx="1">
                  <c:v>1122.0999999999999</c:v>
                </c:pt>
                <c:pt idx="2">
                  <c:v>1319.5</c:v>
                </c:pt>
                <c:pt idx="3">
                  <c:v>1339</c:v>
                </c:pt>
                <c:pt idx="4">
                  <c:v>949.8</c:v>
                </c:pt>
                <c:pt idx="5">
                  <c:v>823.5</c:v>
                </c:pt>
                <c:pt idx="6">
                  <c:v>769.3</c:v>
                </c:pt>
                <c:pt idx="7">
                  <c:v>573.5</c:v>
                </c:pt>
                <c:pt idx="8">
                  <c:v>118</c:v>
                </c:pt>
                <c:pt idx="9">
                  <c:v>72</c:v>
                </c:pt>
                <c:pt idx="10">
                  <c:v>90</c:v>
                </c:pt>
                <c:pt idx="11">
                  <c:v>47</c:v>
                </c:pt>
                <c:pt idx="12">
                  <c:v>25</c:v>
                </c:pt>
                <c:pt idx="13">
                  <c:v>22</c:v>
                </c:pt>
                <c:pt idx="14">
                  <c:v>22</c:v>
                </c:pt>
                <c:pt idx="15">
                  <c:v>58</c:v>
                </c:pt>
                <c:pt idx="16">
                  <c:v>88</c:v>
                </c:pt>
                <c:pt idx="17">
                  <c:v>430.2</c:v>
                </c:pt>
                <c:pt idx="18">
                  <c:v>432</c:v>
                </c:pt>
                <c:pt idx="19">
                  <c:v>416</c:v>
                </c:pt>
                <c:pt idx="20">
                  <c:v>402</c:v>
                </c:pt>
                <c:pt idx="21">
                  <c:v>361</c:v>
                </c:pt>
                <c:pt idx="22">
                  <c:v>563</c:v>
                </c:pt>
                <c:pt idx="23">
                  <c:v>490.3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21-4335-BE04-4A8EECFF18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613.38200000000006</c:v>
                </c:pt>
                <c:pt idx="1">
                  <c:v>617.23599999999999</c:v>
                </c:pt>
                <c:pt idx="2">
                  <c:v>627.33200000000022</c:v>
                </c:pt>
                <c:pt idx="3">
                  <c:v>638.55500000000006</c:v>
                </c:pt>
                <c:pt idx="4">
                  <c:v>642.28300000000002</c:v>
                </c:pt>
                <c:pt idx="5">
                  <c:v>656.91799999999989</c:v>
                </c:pt>
                <c:pt idx="6">
                  <c:v>912.2650000000001</c:v>
                </c:pt>
                <c:pt idx="7">
                  <c:v>1964.4709999999998</c:v>
                </c:pt>
                <c:pt idx="8">
                  <c:v>3779.0949999999998</c:v>
                </c:pt>
                <c:pt idx="9">
                  <c:v>5320.8630000000003</c:v>
                </c:pt>
                <c:pt idx="10">
                  <c:v>6406.9690000000001</c:v>
                </c:pt>
                <c:pt idx="11">
                  <c:v>6982.6679999999978</c:v>
                </c:pt>
                <c:pt idx="12">
                  <c:v>7168.6990000000005</c:v>
                </c:pt>
                <c:pt idx="13">
                  <c:v>7021.4399999999987</c:v>
                </c:pt>
                <c:pt idx="14">
                  <c:v>6469.6079999999993</c:v>
                </c:pt>
                <c:pt idx="15">
                  <c:v>5443.2989999999982</c:v>
                </c:pt>
                <c:pt idx="16">
                  <c:v>3973.5059999999999</c:v>
                </c:pt>
                <c:pt idx="17">
                  <c:v>2254.1309999999999</c:v>
                </c:pt>
                <c:pt idx="18">
                  <c:v>1206.6519999999996</c:v>
                </c:pt>
                <c:pt idx="19">
                  <c:v>1041.1299999999999</c:v>
                </c:pt>
                <c:pt idx="20">
                  <c:v>1056.4420000000002</c:v>
                </c:pt>
                <c:pt idx="21">
                  <c:v>1087.425</c:v>
                </c:pt>
                <c:pt idx="22">
                  <c:v>1134.5369999999998</c:v>
                </c:pt>
                <c:pt idx="23">
                  <c:v>1216.8610000000001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21-4335-BE04-4A8EECFF18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46</c:v>
                </c:pt>
                <c:pt idx="1">
                  <c:v>46</c:v>
                </c:pt>
                <c:pt idx="2">
                  <c:v>46</c:v>
                </c:pt>
                <c:pt idx="3">
                  <c:v>48</c:v>
                </c:pt>
                <c:pt idx="4">
                  <c:v>49</c:v>
                </c:pt>
                <c:pt idx="5">
                  <c:v>49</c:v>
                </c:pt>
                <c:pt idx="6">
                  <c:v>47</c:v>
                </c:pt>
                <c:pt idx="7">
                  <c:v>54</c:v>
                </c:pt>
                <c:pt idx="8">
                  <c:v>69</c:v>
                </c:pt>
                <c:pt idx="9">
                  <c:v>80</c:v>
                </c:pt>
                <c:pt idx="10">
                  <c:v>87</c:v>
                </c:pt>
                <c:pt idx="11">
                  <c:v>92</c:v>
                </c:pt>
                <c:pt idx="12">
                  <c:v>92</c:v>
                </c:pt>
                <c:pt idx="13">
                  <c:v>88</c:v>
                </c:pt>
                <c:pt idx="14">
                  <c:v>81</c:v>
                </c:pt>
                <c:pt idx="15">
                  <c:v>71</c:v>
                </c:pt>
                <c:pt idx="16">
                  <c:v>55</c:v>
                </c:pt>
                <c:pt idx="17">
                  <c:v>36</c:v>
                </c:pt>
                <c:pt idx="18">
                  <c:v>27</c:v>
                </c:pt>
                <c:pt idx="19">
                  <c:v>29</c:v>
                </c:pt>
                <c:pt idx="20">
                  <c:v>32</c:v>
                </c:pt>
                <c:pt idx="21">
                  <c:v>35</c:v>
                </c:pt>
                <c:pt idx="22">
                  <c:v>38</c:v>
                </c:pt>
                <c:pt idx="2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21-4335-BE04-4A8EECFF18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76</c:v>
                </c:pt>
                <c:pt idx="5">
                  <c:v>107</c:v>
                </c:pt>
                <c:pt idx="6">
                  <c:v>423</c:v>
                </c:pt>
                <c:pt idx="7">
                  <c:v>257</c:v>
                </c:pt>
                <c:pt idx="8">
                  <c:v>126</c:v>
                </c:pt>
                <c:pt idx="9">
                  <c:v>96</c:v>
                </c:pt>
                <c:pt idx="10">
                  <c:v>64</c:v>
                </c:pt>
                <c:pt idx="11">
                  <c:v>38</c:v>
                </c:pt>
                <c:pt idx="12">
                  <c:v>40</c:v>
                </c:pt>
                <c:pt idx="13">
                  <c:v>4</c:v>
                </c:pt>
                <c:pt idx="17">
                  <c:v>433</c:v>
                </c:pt>
                <c:pt idx="18">
                  <c:v>1237</c:v>
                </c:pt>
                <c:pt idx="19">
                  <c:v>1785</c:v>
                </c:pt>
                <c:pt idx="20">
                  <c:v>1640</c:v>
                </c:pt>
                <c:pt idx="21">
                  <c:v>909</c:v>
                </c:pt>
                <c:pt idx="2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121-4335-BE04-4A8EECFF1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96.92</c:v>
                </c:pt>
                <c:pt idx="1">
                  <c:v>89.46</c:v>
                </c:pt>
                <c:pt idx="2">
                  <c:v>84.28</c:v>
                </c:pt>
                <c:pt idx="3">
                  <c:v>83.42</c:v>
                </c:pt>
                <c:pt idx="4">
                  <c:v>86.02</c:v>
                </c:pt>
                <c:pt idx="5">
                  <c:v>138.16999999999999</c:v>
                </c:pt>
                <c:pt idx="6">
                  <c:v>166.36</c:v>
                </c:pt>
                <c:pt idx="7">
                  <c:v>165.87</c:v>
                </c:pt>
                <c:pt idx="8">
                  <c:v>121.91</c:v>
                </c:pt>
                <c:pt idx="9">
                  <c:v>94.51</c:v>
                </c:pt>
                <c:pt idx="10">
                  <c:v>61.2</c:v>
                </c:pt>
                <c:pt idx="11">
                  <c:v>50.93</c:v>
                </c:pt>
                <c:pt idx="12">
                  <c:v>41.99</c:v>
                </c:pt>
                <c:pt idx="13">
                  <c:v>50</c:v>
                </c:pt>
                <c:pt idx="14">
                  <c:v>60</c:v>
                </c:pt>
                <c:pt idx="15">
                  <c:v>83.71</c:v>
                </c:pt>
                <c:pt idx="16">
                  <c:v>122.13</c:v>
                </c:pt>
                <c:pt idx="17">
                  <c:v>159.16999999999999</c:v>
                </c:pt>
                <c:pt idx="18">
                  <c:v>174.06</c:v>
                </c:pt>
                <c:pt idx="19">
                  <c:v>228.79</c:v>
                </c:pt>
                <c:pt idx="20">
                  <c:v>166.13</c:v>
                </c:pt>
                <c:pt idx="21">
                  <c:v>120.78</c:v>
                </c:pt>
                <c:pt idx="22">
                  <c:v>116.07</c:v>
                </c:pt>
                <c:pt idx="23">
                  <c:v>97.15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21-4335-BE04-4A8EECFF1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130</c:v>
                </c:pt>
                <c:pt idx="1">
                  <c:v>109.5</c:v>
                </c:pt>
                <c:pt idx="2">
                  <c:v>108.5</c:v>
                </c:pt>
                <c:pt idx="3">
                  <c:v>108</c:v>
                </c:pt>
                <c:pt idx="4">
                  <c:v>118</c:v>
                </c:pt>
                <c:pt idx="5">
                  <c:v>115.5</c:v>
                </c:pt>
                <c:pt idx="6">
                  <c:v>124</c:v>
                </c:pt>
                <c:pt idx="7">
                  <c:v>129.5</c:v>
                </c:pt>
                <c:pt idx="8">
                  <c:v>117</c:v>
                </c:pt>
                <c:pt idx="9">
                  <c:v>126.5</c:v>
                </c:pt>
                <c:pt idx="10">
                  <c:v>137.5</c:v>
                </c:pt>
                <c:pt idx="11">
                  <c:v>165</c:v>
                </c:pt>
                <c:pt idx="12">
                  <c:v>173.5</c:v>
                </c:pt>
                <c:pt idx="13">
                  <c:v>162</c:v>
                </c:pt>
                <c:pt idx="14">
                  <c:v>142</c:v>
                </c:pt>
                <c:pt idx="15">
                  <c:v>132</c:v>
                </c:pt>
                <c:pt idx="16">
                  <c:v>122.5</c:v>
                </c:pt>
                <c:pt idx="17">
                  <c:v>125.5</c:v>
                </c:pt>
                <c:pt idx="18">
                  <c:v>178.5</c:v>
                </c:pt>
                <c:pt idx="19">
                  <c:v>195</c:v>
                </c:pt>
                <c:pt idx="20">
                  <c:v>188.5</c:v>
                </c:pt>
                <c:pt idx="21">
                  <c:v>129.5</c:v>
                </c:pt>
                <c:pt idx="22">
                  <c:v>117.5</c:v>
                </c:pt>
                <c:pt idx="23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B0-49FD-9F3A-673C5DC56B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702.505</c:v>
                </c:pt>
                <c:pt idx="1">
                  <c:v>769.34799999999996</c:v>
                </c:pt>
                <c:pt idx="2">
                  <c:v>754.12900000000002</c:v>
                </c:pt>
                <c:pt idx="3">
                  <c:v>737.99599999999998</c:v>
                </c:pt>
                <c:pt idx="4">
                  <c:v>726.75999999999988</c:v>
                </c:pt>
                <c:pt idx="5">
                  <c:v>739.73699999999997</c:v>
                </c:pt>
                <c:pt idx="6">
                  <c:v>741.93900000000008</c:v>
                </c:pt>
                <c:pt idx="7">
                  <c:v>740.09800000000007</c:v>
                </c:pt>
                <c:pt idx="8">
                  <c:v>734.31000000000006</c:v>
                </c:pt>
                <c:pt idx="9">
                  <c:v>740.04200000000014</c:v>
                </c:pt>
                <c:pt idx="10">
                  <c:v>780.399</c:v>
                </c:pt>
                <c:pt idx="11">
                  <c:v>768.39100000000008</c:v>
                </c:pt>
                <c:pt idx="12">
                  <c:v>769.74099999999999</c:v>
                </c:pt>
                <c:pt idx="13">
                  <c:v>761.13</c:v>
                </c:pt>
                <c:pt idx="14">
                  <c:v>771.70900000000006</c:v>
                </c:pt>
                <c:pt idx="15">
                  <c:v>772.04899999999998</c:v>
                </c:pt>
                <c:pt idx="16">
                  <c:v>733.41100000000006</c:v>
                </c:pt>
                <c:pt idx="17">
                  <c:v>725.19299999999998</c:v>
                </c:pt>
                <c:pt idx="18">
                  <c:v>687.82899999999995</c:v>
                </c:pt>
                <c:pt idx="19">
                  <c:v>681.65899999999999</c:v>
                </c:pt>
                <c:pt idx="20">
                  <c:v>688.55399999999997</c:v>
                </c:pt>
                <c:pt idx="21">
                  <c:v>675.548</c:v>
                </c:pt>
                <c:pt idx="22">
                  <c:v>687.96100000000001</c:v>
                </c:pt>
                <c:pt idx="23">
                  <c:v>679.53500000000008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B0-49FD-9F3A-673C5DC56B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1327.4730000000002</c:v>
                </c:pt>
                <c:pt idx="1">
                  <c:v>1299.2219999999998</c:v>
                </c:pt>
                <c:pt idx="2">
                  <c:v>1298.0029999999999</c:v>
                </c:pt>
                <c:pt idx="3">
                  <c:v>1301.277</c:v>
                </c:pt>
                <c:pt idx="4">
                  <c:v>1335.115</c:v>
                </c:pt>
                <c:pt idx="5">
                  <c:v>1461.1560000000002</c:v>
                </c:pt>
                <c:pt idx="6">
                  <c:v>1655.9730000000002</c:v>
                </c:pt>
                <c:pt idx="7">
                  <c:v>1824.9690000000003</c:v>
                </c:pt>
                <c:pt idx="8">
                  <c:v>1873.5279999999998</c:v>
                </c:pt>
                <c:pt idx="9">
                  <c:v>1857.6329999999998</c:v>
                </c:pt>
                <c:pt idx="10">
                  <c:v>1795.8260000000002</c:v>
                </c:pt>
                <c:pt idx="11">
                  <c:v>1787.5170000000001</c:v>
                </c:pt>
                <c:pt idx="12">
                  <c:v>1801.1610000000001</c:v>
                </c:pt>
                <c:pt idx="13">
                  <c:v>1763.2969999999998</c:v>
                </c:pt>
                <c:pt idx="14">
                  <c:v>1713.396</c:v>
                </c:pt>
                <c:pt idx="15">
                  <c:v>1691.4490000000001</c:v>
                </c:pt>
                <c:pt idx="16">
                  <c:v>1722.9469999999999</c:v>
                </c:pt>
                <c:pt idx="17">
                  <c:v>1744.0229999999999</c:v>
                </c:pt>
                <c:pt idx="18">
                  <c:v>1722.461</c:v>
                </c:pt>
                <c:pt idx="19">
                  <c:v>1707.5889999999999</c:v>
                </c:pt>
                <c:pt idx="20">
                  <c:v>1571.0119999999997</c:v>
                </c:pt>
                <c:pt idx="21">
                  <c:v>1432.1889999999999</c:v>
                </c:pt>
                <c:pt idx="22">
                  <c:v>1362.8609999999999</c:v>
                </c:pt>
                <c:pt idx="23">
                  <c:v>1347.2690000000002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B0-49FD-9F3A-673C5DC56B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3073.2490000000003</c:v>
                </c:pt>
                <c:pt idx="1">
                  <c:v>2874.0339999999997</c:v>
                </c:pt>
                <c:pt idx="2">
                  <c:v>2767.2639999999997</c:v>
                </c:pt>
                <c:pt idx="3">
                  <c:v>2700.4649999999997</c:v>
                </c:pt>
                <c:pt idx="4">
                  <c:v>2709.1619999999998</c:v>
                </c:pt>
                <c:pt idx="5">
                  <c:v>2821.877</c:v>
                </c:pt>
                <c:pt idx="6">
                  <c:v>3016.8719999999998</c:v>
                </c:pt>
                <c:pt idx="7">
                  <c:v>3464.1529999999998</c:v>
                </c:pt>
                <c:pt idx="8">
                  <c:v>3883.4159999999997</c:v>
                </c:pt>
                <c:pt idx="9">
                  <c:v>4195.4670000000006</c:v>
                </c:pt>
                <c:pt idx="10">
                  <c:v>4399.1390000000001</c:v>
                </c:pt>
                <c:pt idx="11">
                  <c:v>4584.1019999999999</c:v>
                </c:pt>
                <c:pt idx="12">
                  <c:v>4711.7030000000013</c:v>
                </c:pt>
                <c:pt idx="13">
                  <c:v>4643.6320000000005</c:v>
                </c:pt>
                <c:pt idx="14">
                  <c:v>4498.4010000000017</c:v>
                </c:pt>
                <c:pt idx="15">
                  <c:v>4451.4929999999995</c:v>
                </c:pt>
                <c:pt idx="16">
                  <c:v>4437.4190000000008</c:v>
                </c:pt>
                <c:pt idx="17">
                  <c:v>4417.1590000000006</c:v>
                </c:pt>
                <c:pt idx="18">
                  <c:v>4411.5810000000001</c:v>
                </c:pt>
                <c:pt idx="19">
                  <c:v>4550.6650000000009</c:v>
                </c:pt>
                <c:pt idx="20">
                  <c:v>4346.3829999999998</c:v>
                </c:pt>
                <c:pt idx="21">
                  <c:v>4062.2069999999999</c:v>
                </c:pt>
                <c:pt idx="22">
                  <c:v>3772.5680000000002</c:v>
                </c:pt>
                <c:pt idx="23">
                  <c:v>3505.0929999999998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B0-49FD-9F3A-673C5DC56B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376</c:v>
                </c:pt>
                <c:pt idx="1">
                  <c:v>362</c:v>
                </c:pt>
                <c:pt idx="2">
                  <c:v>352</c:v>
                </c:pt>
                <c:pt idx="3">
                  <c:v>346</c:v>
                </c:pt>
                <c:pt idx="4">
                  <c:v>348.99999999999994</c:v>
                </c:pt>
                <c:pt idx="5">
                  <c:v>369.99999999999994</c:v>
                </c:pt>
                <c:pt idx="6">
                  <c:v>415</c:v>
                </c:pt>
                <c:pt idx="7">
                  <c:v>476.99999999999994</c:v>
                </c:pt>
                <c:pt idx="8">
                  <c:v>520</c:v>
                </c:pt>
                <c:pt idx="9">
                  <c:v>536</c:v>
                </c:pt>
                <c:pt idx="10">
                  <c:v>542.00000000000011</c:v>
                </c:pt>
                <c:pt idx="11">
                  <c:v>553.99999999999989</c:v>
                </c:pt>
                <c:pt idx="12">
                  <c:v>564</c:v>
                </c:pt>
                <c:pt idx="13">
                  <c:v>559</c:v>
                </c:pt>
                <c:pt idx="14">
                  <c:v>544.99999999999989</c:v>
                </c:pt>
                <c:pt idx="15">
                  <c:v>543.00000000000011</c:v>
                </c:pt>
                <c:pt idx="16">
                  <c:v>552</c:v>
                </c:pt>
                <c:pt idx="17">
                  <c:v>562.99999999999989</c:v>
                </c:pt>
                <c:pt idx="18">
                  <c:v>567.00000000000011</c:v>
                </c:pt>
                <c:pt idx="19">
                  <c:v>575.00000000000011</c:v>
                </c:pt>
                <c:pt idx="20">
                  <c:v>538.99999999999989</c:v>
                </c:pt>
                <c:pt idx="21">
                  <c:v>490</c:v>
                </c:pt>
                <c:pt idx="22">
                  <c:v>441.00000000000006</c:v>
                </c:pt>
                <c:pt idx="23">
                  <c:v>391.00000000000006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B0-49FD-9F3A-673C5DC56B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BB0-49FD-9F3A-673C5DC56B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42.561999999999998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B0-49FD-9F3A-673C5DC56B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BB0-49FD-9F3A-673C5DC56B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BB0-49FD-9F3A-673C5DC56B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BB0-49FD-9F3A-673C5DC56B9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277</c:v>
                </c:pt>
                <c:pt idx="1">
                  <c:v>281</c:v>
                </c:pt>
                <c:pt idx="2">
                  <c:v>285</c:v>
                </c:pt>
                <c:pt idx="3">
                  <c:v>285</c:v>
                </c:pt>
                <c:pt idx="4">
                  <c:v>270</c:v>
                </c:pt>
                <c:pt idx="5">
                  <c:v>262</c:v>
                </c:pt>
                <c:pt idx="6">
                  <c:v>300</c:v>
                </c:pt>
                <c:pt idx="7">
                  <c:v>319</c:v>
                </c:pt>
                <c:pt idx="8">
                  <c:v>997.5</c:v>
                </c:pt>
                <c:pt idx="9">
                  <c:v>1331.7</c:v>
                </c:pt>
                <c:pt idx="10">
                  <c:v>703</c:v>
                </c:pt>
                <c:pt idx="11">
                  <c:v>1017.6</c:v>
                </c:pt>
                <c:pt idx="12">
                  <c:v>1032.5</c:v>
                </c:pt>
                <c:pt idx="13">
                  <c:v>990.3</c:v>
                </c:pt>
                <c:pt idx="14">
                  <c:v>1003.4</c:v>
                </c:pt>
                <c:pt idx="15">
                  <c:v>835.8</c:v>
                </c:pt>
                <c:pt idx="16">
                  <c:v>658.4</c:v>
                </c:pt>
                <c:pt idx="17">
                  <c:v>250</c:v>
                </c:pt>
                <c:pt idx="18">
                  <c:v>291.10000000000002</c:v>
                </c:pt>
                <c:pt idx="19">
                  <c:v>568.5</c:v>
                </c:pt>
                <c:pt idx="20">
                  <c:v>778.3</c:v>
                </c:pt>
                <c:pt idx="21">
                  <c:v>594.9</c:v>
                </c:pt>
                <c:pt idx="22">
                  <c:v>357</c:v>
                </c:pt>
                <c:pt idx="23">
                  <c:v>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B0-49FD-9F3A-673C5DC56B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12.237</c:v>
                </c:pt>
                <c:pt idx="7">
                  <c:v>0.55599999999999994</c:v>
                </c:pt>
                <c:pt idx="17">
                  <c:v>7.8470000000000004</c:v>
                </c:pt>
                <c:pt idx="18">
                  <c:v>14.148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B0-49FD-9F3A-673C5DC56B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BB0-49FD-9F3A-673C5DC56B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BB0-49FD-9F3A-673C5DC56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96.92</c:v>
                </c:pt>
                <c:pt idx="1">
                  <c:v>89.46</c:v>
                </c:pt>
                <c:pt idx="2">
                  <c:v>84.28</c:v>
                </c:pt>
                <c:pt idx="3">
                  <c:v>83.42</c:v>
                </c:pt>
                <c:pt idx="4">
                  <c:v>86.02</c:v>
                </c:pt>
                <c:pt idx="5">
                  <c:v>138.16999999999999</c:v>
                </c:pt>
                <c:pt idx="6">
                  <c:v>166.36</c:v>
                </c:pt>
                <c:pt idx="7">
                  <c:v>165.87</c:v>
                </c:pt>
                <c:pt idx="8">
                  <c:v>121.91</c:v>
                </c:pt>
                <c:pt idx="9">
                  <c:v>94.51</c:v>
                </c:pt>
                <c:pt idx="10">
                  <c:v>61.2</c:v>
                </c:pt>
                <c:pt idx="11">
                  <c:v>50.93</c:v>
                </c:pt>
                <c:pt idx="12">
                  <c:v>41.99</c:v>
                </c:pt>
                <c:pt idx="13">
                  <c:v>50</c:v>
                </c:pt>
                <c:pt idx="14">
                  <c:v>60</c:v>
                </c:pt>
                <c:pt idx="15">
                  <c:v>83.71</c:v>
                </c:pt>
                <c:pt idx="16">
                  <c:v>122.13</c:v>
                </c:pt>
                <c:pt idx="17">
                  <c:v>159.16999999999999</c:v>
                </c:pt>
                <c:pt idx="18">
                  <c:v>174.06</c:v>
                </c:pt>
                <c:pt idx="19">
                  <c:v>228.79</c:v>
                </c:pt>
                <c:pt idx="20">
                  <c:v>166.13</c:v>
                </c:pt>
                <c:pt idx="21">
                  <c:v>120.78</c:v>
                </c:pt>
                <c:pt idx="22">
                  <c:v>116.07</c:v>
                </c:pt>
                <c:pt idx="23">
                  <c:v>97.15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B0-49FD-9F3A-673C5DC56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5901.2409999999991</v>
      </c>
      <c r="C4" s="18">
        <v>5710.0620000000008</v>
      </c>
      <c r="D4" s="18">
        <v>5579.9409999999989</v>
      </c>
      <c r="E4" s="18">
        <v>5493.762999999999</v>
      </c>
      <c r="F4" s="18">
        <v>5523.0469999999987</v>
      </c>
      <c r="G4" s="18">
        <v>5785.3180000000011</v>
      </c>
      <c r="H4" s="18">
        <v>6265.9869999999983</v>
      </c>
      <c r="I4" s="18">
        <v>6955.2569999999996</v>
      </c>
      <c r="J4" s="18">
        <v>8125.7490000000007</v>
      </c>
      <c r="K4" s="18">
        <v>8787.3640000000032</v>
      </c>
      <c r="L4" s="18">
        <v>8702.8690000000006</v>
      </c>
      <c r="M4" s="18">
        <v>9221.5679999999993</v>
      </c>
      <c r="N4" s="18">
        <v>9397.5989999999983</v>
      </c>
      <c r="O4" s="18">
        <v>9224.34</v>
      </c>
      <c r="P4" s="18">
        <v>8716.507999999998</v>
      </c>
      <c r="Q4" s="18">
        <v>8425.8409999999985</v>
      </c>
      <c r="R4" s="18">
        <v>8226.6530000000002</v>
      </c>
      <c r="S4" s="18">
        <v>7832.6739999999982</v>
      </c>
      <c r="T4" s="18">
        <v>7872.5739999999978</v>
      </c>
      <c r="U4" s="18">
        <v>8293.3629999999994</v>
      </c>
      <c r="V4" s="18">
        <v>8126.7919999999995</v>
      </c>
      <c r="W4" s="18">
        <v>7399.3380000000006</v>
      </c>
      <c r="X4" s="18">
        <v>6753.9240000000009</v>
      </c>
      <c r="Y4" s="18">
        <v>6411.4280000000008</v>
      </c>
      <c r="Z4" s="19"/>
      <c r="AA4" s="20">
        <f>SUM(B4:Z4)</f>
        <v>178733.19999999998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96.92</v>
      </c>
      <c r="C7" s="28">
        <v>89.46</v>
      </c>
      <c r="D7" s="28">
        <v>84.28</v>
      </c>
      <c r="E7" s="28">
        <v>83.42</v>
      </c>
      <c r="F7" s="28">
        <v>86.02</v>
      </c>
      <c r="G7" s="28">
        <v>138.16999999999999</v>
      </c>
      <c r="H7" s="28">
        <v>166.36</v>
      </c>
      <c r="I7" s="28">
        <v>165.87</v>
      </c>
      <c r="J7" s="28">
        <v>121.91</v>
      </c>
      <c r="K7" s="28">
        <v>94.51</v>
      </c>
      <c r="L7" s="28">
        <v>61.2</v>
      </c>
      <c r="M7" s="28">
        <v>50.93</v>
      </c>
      <c r="N7" s="28">
        <v>41.99</v>
      </c>
      <c r="O7" s="28">
        <v>50</v>
      </c>
      <c r="P7" s="28">
        <v>60</v>
      </c>
      <c r="Q7" s="28">
        <v>83.71</v>
      </c>
      <c r="R7" s="28">
        <v>122.13</v>
      </c>
      <c r="S7" s="28">
        <v>159.16999999999999</v>
      </c>
      <c r="T7" s="28">
        <v>174.06</v>
      </c>
      <c r="U7" s="28">
        <v>228.79</v>
      </c>
      <c r="V7" s="28">
        <v>166.13</v>
      </c>
      <c r="W7" s="28">
        <v>120.78</v>
      </c>
      <c r="X7" s="28">
        <v>116.07</v>
      </c>
      <c r="Y7" s="28">
        <v>97.15</v>
      </c>
      <c r="Z7" s="29"/>
      <c r="AA7" s="30">
        <f>IF(SUM(B7:Z7)&lt;&gt;0,AVERAGEIF(B7:Z7,"&lt;&gt;"""),"")</f>
        <v>110.7929166666667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180</v>
      </c>
      <c r="C11" s="47">
        <v>166</v>
      </c>
      <c r="D11" s="47">
        <v>156</v>
      </c>
      <c r="E11" s="47">
        <v>148</v>
      </c>
      <c r="F11" s="47">
        <v>150</v>
      </c>
      <c r="G11" s="47">
        <v>171</v>
      </c>
      <c r="H11" s="47">
        <v>218</v>
      </c>
      <c r="I11" s="47">
        <v>223</v>
      </c>
      <c r="J11" s="47">
        <v>251</v>
      </c>
      <c r="K11" s="47">
        <v>256</v>
      </c>
      <c r="L11" s="47">
        <v>255</v>
      </c>
      <c r="M11" s="47">
        <v>262</v>
      </c>
      <c r="N11" s="47">
        <v>272</v>
      </c>
      <c r="O11" s="47">
        <v>271</v>
      </c>
      <c r="P11" s="47">
        <v>264</v>
      </c>
      <c r="Q11" s="47">
        <v>272</v>
      </c>
      <c r="R11" s="47">
        <v>297</v>
      </c>
      <c r="S11" s="47">
        <v>327</v>
      </c>
      <c r="T11" s="47">
        <v>340</v>
      </c>
      <c r="U11" s="47">
        <v>346</v>
      </c>
      <c r="V11" s="47">
        <v>307</v>
      </c>
      <c r="W11" s="47">
        <v>305</v>
      </c>
      <c r="X11" s="47">
        <v>253</v>
      </c>
      <c r="Y11" s="47">
        <v>199</v>
      </c>
      <c r="Z11" s="48"/>
      <c r="AA11" s="49">
        <f t="shared" si="0"/>
        <v>5889</v>
      </c>
    </row>
    <row r="12" spans="1:27" ht="24.95" customHeight="1" x14ac:dyDescent="0.2">
      <c r="A12" s="50" t="s">
        <v>8</v>
      </c>
      <c r="B12" s="51">
        <v>3941.259</v>
      </c>
      <c r="C12" s="52">
        <v>3758.7260000000001</v>
      </c>
      <c r="D12" s="52">
        <v>3431.1089999999999</v>
      </c>
      <c r="E12" s="52">
        <v>3294.2080000000001</v>
      </c>
      <c r="F12" s="52">
        <v>3655.9639999999999</v>
      </c>
      <c r="G12" s="52">
        <v>3977.9</v>
      </c>
      <c r="H12" s="52">
        <v>3896.422</v>
      </c>
      <c r="I12" s="52">
        <v>3883.2860000000001</v>
      </c>
      <c r="J12" s="52">
        <v>3782.654</v>
      </c>
      <c r="K12" s="52">
        <v>2962.5010000000002</v>
      </c>
      <c r="L12" s="52">
        <v>1799.9</v>
      </c>
      <c r="M12" s="52">
        <v>1799.9</v>
      </c>
      <c r="N12" s="52">
        <v>1799.9</v>
      </c>
      <c r="O12" s="52">
        <v>1817.9</v>
      </c>
      <c r="P12" s="52">
        <v>1879.9</v>
      </c>
      <c r="Q12" s="52">
        <v>2581.5419999999999</v>
      </c>
      <c r="R12" s="52">
        <v>3813.1469999999999</v>
      </c>
      <c r="S12" s="52">
        <v>4352.3429999999998</v>
      </c>
      <c r="T12" s="52">
        <v>4629.9220000000005</v>
      </c>
      <c r="U12" s="52">
        <v>4676.2330000000002</v>
      </c>
      <c r="V12" s="52">
        <v>4689.3500000000004</v>
      </c>
      <c r="W12" s="52">
        <v>4701.9130000000005</v>
      </c>
      <c r="X12" s="52">
        <v>4739.3870000000006</v>
      </c>
      <c r="Y12" s="52">
        <v>4463.2669999999998</v>
      </c>
      <c r="Z12" s="53"/>
      <c r="AA12" s="54">
        <f t="shared" si="0"/>
        <v>84328.633000000031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76</v>
      </c>
      <c r="G13" s="52">
        <v>107</v>
      </c>
      <c r="H13" s="52">
        <v>423</v>
      </c>
      <c r="I13" s="52">
        <v>257</v>
      </c>
      <c r="J13" s="52">
        <v>126</v>
      </c>
      <c r="K13" s="52">
        <v>96</v>
      </c>
      <c r="L13" s="52">
        <v>64</v>
      </c>
      <c r="M13" s="52">
        <v>38</v>
      </c>
      <c r="N13" s="52">
        <v>40</v>
      </c>
      <c r="O13" s="52">
        <v>4</v>
      </c>
      <c r="P13" s="52"/>
      <c r="Q13" s="52"/>
      <c r="R13" s="52"/>
      <c r="S13" s="52">
        <v>433</v>
      </c>
      <c r="T13" s="52">
        <v>1237</v>
      </c>
      <c r="U13" s="52">
        <v>1785</v>
      </c>
      <c r="V13" s="52">
        <v>1640</v>
      </c>
      <c r="W13" s="52">
        <v>909</v>
      </c>
      <c r="X13" s="52">
        <v>26</v>
      </c>
      <c r="Y13" s="52"/>
      <c r="Z13" s="53"/>
      <c r="AA13" s="54">
        <f t="shared" si="0"/>
        <v>7287</v>
      </c>
    </row>
    <row r="14" spans="1:27" ht="24.95" customHeight="1" x14ac:dyDescent="0.2">
      <c r="A14" s="55" t="s">
        <v>10</v>
      </c>
      <c r="B14" s="56">
        <v>613.38200000000006</v>
      </c>
      <c r="C14" s="57">
        <v>617.23599999999999</v>
      </c>
      <c r="D14" s="57">
        <v>627.33200000000022</v>
      </c>
      <c r="E14" s="57">
        <v>638.55500000000006</v>
      </c>
      <c r="F14" s="57">
        <v>642.28300000000002</v>
      </c>
      <c r="G14" s="57">
        <v>656.91799999999989</v>
      </c>
      <c r="H14" s="57">
        <v>912.2650000000001</v>
      </c>
      <c r="I14" s="57">
        <v>1964.4709999999998</v>
      </c>
      <c r="J14" s="57">
        <v>3779.0949999999998</v>
      </c>
      <c r="K14" s="57">
        <v>5320.8630000000003</v>
      </c>
      <c r="L14" s="57">
        <v>6406.9690000000001</v>
      </c>
      <c r="M14" s="57">
        <v>6982.6679999999978</v>
      </c>
      <c r="N14" s="57">
        <v>7168.6990000000005</v>
      </c>
      <c r="O14" s="57">
        <v>7021.4399999999987</v>
      </c>
      <c r="P14" s="57">
        <v>6469.6079999999993</v>
      </c>
      <c r="Q14" s="57">
        <v>5443.2989999999982</v>
      </c>
      <c r="R14" s="57">
        <v>3973.5059999999999</v>
      </c>
      <c r="S14" s="57">
        <v>2254.1309999999999</v>
      </c>
      <c r="T14" s="57">
        <v>1206.6519999999996</v>
      </c>
      <c r="U14" s="57">
        <v>1041.1299999999999</v>
      </c>
      <c r="V14" s="57">
        <v>1056.4420000000002</v>
      </c>
      <c r="W14" s="57">
        <v>1087.425</v>
      </c>
      <c r="X14" s="57">
        <v>1134.5369999999998</v>
      </c>
      <c r="Y14" s="57">
        <v>1216.8610000000001</v>
      </c>
      <c r="Z14" s="58"/>
      <c r="AA14" s="59">
        <f t="shared" si="0"/>
        <v>68235.767000000007</v>
      </c>
    </row>
    <row r="15" spans="1:27" ht="24.95" customHeight="1" x14ac:dyDescent="0.2">
      <c r="A15" s="55" t="s">
        <v>11</v>
      </c>
      <c r="B15" s="56">
        <v>46</v>
      </c>
      <c r="C15" s="57">
        <v>46</v>
      </c>
      <c r="D15" s="57">
        <v>46</v>
      </c>
      <c r="E15" s="57">
        <v>48</v>
      </c>
      <c r="F15" s="57">
        <v>49</v>
      </c>
      <c r="G15" s="57">
        <v>49</v>
      </c>
      <c r="H15" s="57">
        <v>47</v>
      </c>
      <c r="I15" s="57">
        <v>54</v>
      </c>
      <c r="J15" s="57">
        <v>69</v>
      </c>
      <c r="K15" s="57">
        <v>80</v>
      </c>
      <c r="L15" s="57">
        <v>87</v>
      </c>
      <c r="M15" s="57">
        <v>92</v>
      </c>
      <c r="N15" s="57">
        <v>92</v>
      </c>
      <c r="O15" s="57">
        <v>88</v>
      </c>
      <c r="P15" s="57">
        <v>81</v>
      </c>
      <c r="Q15" s="57">
        <v>71</v>
      </c>
      <c r="R15" s="57">
        <v>55</v>
      </c>
      <c r="S15" s="57">
        <v>36</v>
      </c>
      <c r="T15" s="57">
        <v>27</v>
      </c>
      <c r="U15" s="57">
        <v>29</v>
      </c>
      <c r="V15" s="57">
        <v>32</v>
      </c>
      <c r="W15" s="57">
        <v>35</v>
      </c>
      <c r="X15" s="57">
        <v>38</v>
      </c>
      <c r="Y15" s="57">
        <v>42</v>
      </c>
      <c r="Z15" s="58"/>
      <c r="AA15" s="59">
        <f t="shared" si="0"/>
        <v>1339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5066.6409999999996</v>
      </c>
      <c r="C16" s="62">
        <f t="shared" si="1"/>
        <v>4587.9620000000004</v>
      </c>
      <c r="D16" s="62">
        <f t="shared" si="1"/>
        <v>4260.4409999999998</v>
      </c>
      <c r="E16" s="62">
        <f t="shared" si="1"/>
        <v>4154.7629999999999</v>
      </c>
      <c r="F16" s="62">
        <f t="shared" si="1"/>
        <v>4573.2470000000003</v>
      </c>
      <c r="G16" s="62">
        <f t="shared" si="1"/>
        <v>4961.8179999999993</v>
      </c>
      <c r="H16" s="62">
        <f t="shared" si="1"/>
        <v>5496.6870000000008</v>
      </c>
      <c r="I16" s="62">
        <f t="shared" si="1"/>
        <v>6381.7569999999996</v>
      </c>
      <c r="J16" s="62">
        <f t="shared" si="1"/>
        <v>8007.7489999999998</v>
      </c>
      <c r="K16" s="62">
        <f t="shared" si="1"/>
        <v>8715.3640000000014</v>
      </c>
      <c r="L16" s="62">
        <f t="shared" si="1"/>
        <v>8612.8690000000006</v>
      </c>
      <c r="M16" s="62">
        <f t="shared" si="1"/>
        <v>9174.5679999999975</v>
      </c>
      <c r="N16" s="62">
        <f t="shared" si="1"/>
        <v>9372.5990000000002</v>
      </c>
      <c r="O16" s="62">
        <f t="shared" si="1"/>
        <v>9202.3399999999983</v>
      </c>
      <c r="P16" s="62">
        <f t="shared" si="1"/>
        <v>8694.5079999999998</v>
      </c>
      <c r="Q16" s="62">
        <f t="shared" si="1"/>
        <v>8367.8409999999985</v>
      </c>
      <c r="R16" s="62">
        <f t="shared" si="1"/>
        <v>8138.6530000000002</v>
      </c>
      <c r="S16" s="62">
        <f t="shared" si="1"/>
        <v>7402.4740000000002</v>
      </c>
      <c r="T16" s="62">
        <f t="shared" si="1"/>
        <v>7440.5740000000005</v>
      </c>
      <c r="U16" s="62">
        <f t="shared" si="1"/>
        <v>7877.3630000000003</v>
      </c>
      <c r="V16" s="62">
        <f t="shared" si="1"/>
        <v>7724.7920000000004</v>
      </c>
      <c r="W16" s="62">
        <f t="shared" si="1"/>
        <v>7038.3380000000006</v>
      </c>
      <c r="X16" s="62">
        <f t="shared" si="1"/>
        <v>6190.9240000000009</v>
      </c>
      <c r="Y16" s="62">
        <f t="shared" si="1"/>
        <v>5921.1279999999997</v>
      </c>
      <c r="Z16" s="63" t="str">
        <f t="shared" si="1"/>
        <v/>
      </c>
      <c r="AA16" s="64">
        <f>SUM(AA10:AA15)</f>
        <v>167365.40000000002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1501.9</v>
      </c>
      <c r="C29" s="72">
        <v>1504.9</v>
      </c>
      <c r="D29" s="72">
        <v>1510.9</v>
      </c>
      <c r="E29" s="72">
        <v>1543.9</v>
      </c>
      <c r="F29" s="72">
        <v>1601.9</v>
      </c>
      <c r="G29" s="72">
        <v>1657.9</v>
      </c>
      <c r="H29" s="72">
        <v>1960.26</v>
      </c>
      <c r="I29" s="72">
        <v>2301.9699999999998</v>
      </c>
      <c r="J29" s="72">
        <v>2682.13</v>
      </c>
      <c r="K29" s="72">
        <v>2732.21</v>
      </c>
      <c r="L29" s="72">
        <v>2677.62</v>
      </c>
      <c r="M29" s="72">
        <v>2881.26</v>
      </c>
      <c r="N29" s="72">
        <v>2971.41</v>
      </c>
      <c r="O29" s="72">
        <v>2898.08</v>
      </c>
      <c r="P29" s="72">
        <v>2698.24</v>
      </c>
      <c r="Q29" s="72">
        <v>2692.74</v>
      </c>
      <c r="R29" s="72">
        <v>2417.66</v>
      </c>
      <c r="S29" s="72">
        <v>2538.5100000000002</v>
      </c>
      <c r="T29" s="72">
        <v>3214.11</v>
      </c>
      <c r="U29" s="72">
        <v>3618.9</v>
      </c>
      <c r="V29" s="72">
        <v>3541.9</v>
      </c>
      <c r="W29" s="72">
        <v>2776.9</v>
      </c>
      <c r="X29" s="72">
        <v>1866.9</v>
      </c>
      <c r="Y29" s="72">
        <v>1834.9</v>
      </c>
      <c r="Z29" s="73"/>
      <c r="AA29" s="74">
        <f>SUM(B29:Z29)</f>
        <v>57627.100000000006</v>
      </c>
    </row>
    <row r="30" spans="1:27" ht="24.95" customHeight="1" x14ac:dyDescent="0.2">
      <c r="A30" s="75" t="s">
        <v>24</v>
      </c>
      <c r="B30" s="76">
        <v>1613.741</v>
      </c>
      <c r="C30" s="77">
        <v>1465.0619999999999</v>
      </c>
      <c r="D30" s="77">
        <v>1149.5409999999999</v>
      </c>
      <c r="E30" s="77">
        <v>1018.8630000000001</v>
      </c>
      <c r="F30" s="77">
        <v>1360.347</v>
      </c>
      <c r="G30" s="77">
        <v>1700.9179999999999</v>
      </c>
      <c r="H30" s="77">
        <v>2063.4270000000001</v>
      </c>
      <c r="I30" s="77">
        <v>2494.7869999999998</v>
      </c>
      <c r="J30" s="77">
        <v>3684.6190000000001</v>
      </c>
      <c r="K30" s="77">
        <v>4443.1540000000005</v>
      </c>
      <c r="L30" s="77">
        <v>4378.2489999999998</v>
      </c>
      <c r="M30" s="77">
        <v>4693.308</v>
      </c>
      <c r="N30" s="77">
        <v>4779.1890000000003</v>
      </c>
      <c r="O30" s="77">
        <v>4661.26</v>
      </c>
      <c r="P30" s="77">
        <v>4291.268</v>
      </c>
      <c r="Q30" s="77">
        <v>3946.1010000000001</v>
      </c>
      <c r="R30" s="77">
        <v>3453.9929999999999</v>
      </c>
      <c r="S30" s="77">
        <v>2689.9639999999999</v>
      </c>
      <c r="T30" s="77">
        <v>1933.4639999999999</v>
      </c>
      <c r="U30" s="77">
        <v>1947.463</v>
      </c>
      <c r="V30" s="77">
        <v>1855.8920000000001</v>
      </c>
      <c r="W30" s="77">
        <v>1890.4380000000001</v>
      </c>
      <c r="X30" s="77">
        <v>1873.0239999999999</v>
      </c>
      <c r="Y30" s="77">
        <v>1805.2280000000001</v>
      </c>
      <c r="Z30" s="78"/>
      <c r="AA30" s="79">
        <f>SUM(B30:Z30)</f>
        <v>65193.300000000017</v>
      </c>
    </row>
    <row r="31" spans="1:27" ht="24.95" customHeight="1" x14ac:dyDescent="0.2">
      <c r="A31" s="82" t="s">
        <v>25</v>
      </c>
      <c r="B31" s="80">
        <v>2271</v>
      </c>
      <c r="C31" s="81">
        <v>1930</v>
      </c>
      <c r="D31" s="81">
        <v>1930</v>
      </c>
      <c r="E31" s="81">
        <v>1930</v>
      </c>
      <c r="F31" s="81">
        <v>1932</v>
      </c>
      <c r="G31" s="81">
        <v>1933</v>
      </c>
      <c r="H31" s="81">
        <v>1764</v>
      </c>
      <c r="I31" s="81">
        <v>1763</v>
      </c>
      <c r="J31" s="81">
        <v>1759</v>
      </c>
      <c r="K31" s="81">
        <v>1612</v>
      </c>
      <c r="L31" s="81">
        <v>1647</v>
      </c>
      <c r="M31" s="81">
        <v>1647</v>
      </c>
      <c r="N31" s="81">
        <v>1647</v>
      </c>
      <c r="O31" s="81">
        <v>1665</v>
      </c>
      <c r="P31" s="81">
        <v>1727</v>
      </c>
      <c r="Q31" s="81">
        <v>1787</v>
      </c>
      <c r="R31" s="81">
        <v>2355</v>
      </c>
      <c r="S31" s="81">
        <v>2510</v>
      </c>
      <c r="T31" s="81">
        <v>2725</v>
      </c>
      <c r="U31" s="81">
        <v>2727</v>
      </c>
      <c r="V31" s="81">
        <v>2729</v>
      </c>
      <c r="W31" s="81">
        <v>2732</v>
      </c>
      <c r="X31" s="81">
        <v>2733</v>
      </c>
      <c r="Y31" s="81">
        <v>2544</v>
      </c>
      <c r="Z31" s="83"/>
      <c r="AA31" s="84">
        <f>SUM(B31:Z31)</f>
        <v>49999</v>
      </c>
    </row>
    <row r="32" spans="1:27" ht="30" customHeight="1" thickBot="1" x14ac:dyDescent="0.25">
      <c r="A32" s="60" t="s">
        <v>26</v>
      </c>
      <c r="B32" s="61">
        <f>IF(LEN(B$2)&gt;0,SUM(B29:B31),"")</f>
        <v>5386.6409999999996</v>
      </c>
      <c r="C32" s="62">
        <f t="shared" ref="C32:Z32" si="4">IF(LEN(C$2)&gt;0,SUM(C29:C31),"")</f>
        <v>4899.9619999999995</v>
      </c>
      <c r="D32" s="62">
        <f t="shared" si="4"/>
        <v>4590.4409999999998</v>
      </c>
      <c r="E32" s="62">
        <f t="shared" si="4"/>
        <v>4492.7629999999999</v>
      </c>
      <c r="F32" s="62">
        <f t="shared" si="4"/>
        <v>4894.2470000000003</v>
      </c>
      <c r="G32" s="62">
        <f t="shared" si="4"/>
        <v>5291.8180000000002</v>
      </c>
      <c r="H32" s="62">
        <f t="shared" si="4"/>
        <v>5787.6869999999999</v>
      </c>
      <c r="I32" s="62">
        <f t="shared" si="4"/>
        <v>6559.7569999999996</v>
      </c>
      <c r="J32" s="62">
        <f t="shared" si="4"/>
        <v>8125.7489999999998</v>
      </c>
      <c r="K32" s="62">
        <f t="shared" si="4"/>
        <v>8787.3640000000014</v>
      </c>
      <c r="L32" s="62">
        <f t="shared" si="4"/>
        <v>8702.8689999999988</v>
      </c>
      <c r="M32" s="62">
        <f t="shared" si="4"/>
        <v>9221.5679999999993</v>
      </c>
      <c r="N32" s="62">
        <f t="shared" si="4"/>
        <v>9397.5990000000002</v>
      </c>
      <c r="O32" s="62">
        <f t="shared" si="4"/>
        <v>9224.34</v>
      </c>
      <c r="P32" s="62">
        <f t="shared" si="4"/>
        <v>8716.5079999999998</v>
      </c>
      <c r="Q32" s="62">
        <f t="shared" si="4"/>
        <v>8425.8410000000003</v>
      </c>
      <c r="R32" s="62">
        <f t="shared" si="4"/>
        <v>8226.6530000000002</v>
      </c>
      <c r="S32" s="62">
        <f t="shared" si="4"/>
        <v>7738.4740000000002</v>
      </c>
      <c r="T32" s="62">
        <f t="shared" si="4"/>
        <v>7872.5740000000005</v>
      </c>
      <c r="U32" s="62">
        <f t="shared" si="4"/>
        <v>8293.3630000000012</v>
      </c>
      <c r="V32" s="62">
        <f t="shared" si="4"/>
        <v>8126.7920000000004</v>
      </c>
      <c r="W32" s="62">
        <f t="shared" si="4"/>
        <v>7399.3379999999997</v>
      </c>
      <c r="X32" s="62">
        <f t="shared" si="4"/>
        <v>6472.924</v>
      </c>
      <c r="Y32" s="62">
        <f t="shared" si="4"/>
        <v>6184.1280000000006</v>
      </c>
      <c r="Z32" s="63" t="str">
        <f t="shared" si="4"/>
        <v/>
      </c>
      <c r="AA32" s="64">
        <f>SUM(AA29:AA31)</f>
        <v>172819.40000000002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>
        <v>54</v>
      </c>
      <c r="I35" s="95">
        <v>33</v>
      </c>
      <c r="J35" s="95"/>
      <c r="K35" s="95"/>
      <c r="L35" s="95"/>
      <c r="M35" s="95"/>
      <c r="N35" s="95"/>
      <c r="O35" s="95"/>
      <c r="P35" s="95"/>
      <c r="Q35" s="95"/>
      <c r="R35" s="95">
        <v>30</v>
      </c>
      <c r="S35" s="95">
        <v>88</v>
      </c>
      <c r="T35" s="95">
        <v>283</v>
      </c>
      <c r="U35" s="95">
        <v>228</v>
      </c>
      <c r="V35" s="95">
        <v>215</v>
      </c>
      <c r="W35" s="95">
        <v>119</v>
      </c>
      <c r="X35" s="95">
        <v>32</v>
      </c>
      <c r="Y35" s="95">
        <v>30</v>
      </c>
      <c r="Z35" s="96"/>
      <c r="AA35" s="74">
        <f t="shared" ref="AA35:AA40" si="5">SUM(B35:Z35)</f>
        <v>1112</v>
      </c>
    </row>
    <row r="36" spans="1:27" ht="24.95" customHeight="1" x14ac:dyDescent="0.2">
      <c r="A36" s="97" t="s">
        <v>29</v>
      </c>
      <c r="B36" s="98">
        <v>270</v>
      </c>
      <c r="C36" s="99">
        <v>262</v>
      </c>
      <c r="D36" s="99">
        <v>280</v>
      </c>
      <c r="E36" s="99">
        <v>288</v>
      </c>
      <c r="F36" s="99">
        <v>271</v>
      </c>
      <c r="G36" s="99">
        <v>280</v>
      </c>
      <c r="H36" s="99">
        <v>187</v>
      </c>
      <c r="I36" s="99">
        <v>95</v>
      </c>
      <c r="J36" s="99">
        <v>68</v>
      </c>
      <c r="K36" s="99">
        <v>22</v>
      </c>
      <c r="L36" s="99">
        <v>68</v>
      </c>
      <c r="M36" s="99">
        <v>18</v>
      </c>
      <c r="N36" s="99">
        <v>8</v>
      </c>
      <c r="O36" s="99">
        <v>8</v>
      </c>
      <c r="P36" s="99">
        <v>8</v>
      </c>
      <c r="Q36" s="99">
        <v>8</v>
      </c>
      <c r="R36" s="99">
        <v>8</v>
      </c>
      <c r="S36" s="99">
        <v>198</v>
      </c>
      <c r="T36" s="99">
        <v>99</v>
      </c>
      <c r="U36" s="99">
        <v>138</v>
      </c>
      <c r="V36" s="99">
        <v>137</v>
      </c>
      <c r="W36" s="99">
        <v>192</v>
      </c>
      <c r="X36" s="99">
        <v>200</v>
      </c>
      <c r="Y36" s="99">
        <v>183</v>
      </c>
      <c r="Z36" s="100"/>
      <c r="AA36" s="79">
        <f t="shared" si="5"/>
        <v>3296</v>
      </c>
    </row>
    <row r="37" spans="1:27" ht="24.95" customHeight="1" x14ac:dyDescent="0.2">
      <c r="A37" s="97" t="s">
        <v>30</v>
      </c>
      <c r="B37" s="98">
        <v>514.6</v>
      </c>
      <c r="C37" s="99">
        <v>810.1</v>
      </c>
      <c r="D37" s="99">
        <v>989.5</v>
      </c>
      <c r="E37" s="99">
        <v>1001</v>
      </c>
      <c r="F37" s="99">
        <v>628.79999999999995</v>
      </c>
      <c r="G37" s="99">
        <v>493.5</v>
      </c>
      <c r="H37" s="99">
        <v>478.3</v>
      </c>
      <c r="I37" s="99">
        <v>395.5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94.2</v>
      </c>
      <c r="T37" s="99"/>
      <c r="U37" s="99"/>
      <c r="V37" s="99"/>
      <c r="W37" s="99"/>
      <c r="X37" s="99">
        <v>281</v>
      </c>
      <c r="Y37" s="99">
        <v>227.3</v>
      </c>
      <c r="Z37" s="100"/>
      <c r="AA37" s="79">
        <f t="shared" si="5"/>
        <v>5913.8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22</v>
      </c>
      <c r="M38" s="99">
        <v>29</v>
      </c>
      <c r="N38" s="99">
        <v>17</v>
      </c>
      <c r="O38" s="99">
        <v>14</v>
      </c>
      <c r="P38" s="99">
        <v>14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1046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834.6</v>
      </c>
      <c r="C40" s="88">
        <f t="shared" si="6"/>
        <v>1122.0999999999999</v>
      </c>
      <c r="D40" s="88">
        <f t="shared" si="6"/>
        <v>1319.5</v>
      </c>
      <c r="E40" s="88">
        <f t="shared" si="6"/>
        <v>1339</v>
      </c>
      <c r="F40" s="88">
        <f t="shared" si="6"/>
        <v>949.8</v>
      </c>
      <c r="G40" s="88">
        <f t="shared" si="6"/>
        <v>823.5</v>
      </c>
      <c r="H40" s="88">
        <f t="shared" si="6"/>
        <v>769.3</v>
      </c>
      <c r="I40" s="88">
        <f t="shared" si="6"/>
        <v>573.5</v>
      </c>
      <c r="J40" s="88">
        <f t="shared" si="6"/>
        <v>118</v>
      </c>
      <c r="K40" s="88">
        <f t="shared" si="6"/>
        <v>72</v>
      </c>
      <c r="L40" s="88">
        <f t="shared" si="6"/>
        <v>90</v>
      </c>
      <c r="M40" s="88">
        <f t="shared" si="6"/>
        <v>47</v>
      </c>
      <c r="N40" s="88">
        <f t="shared" si="6"/>
        <v>25</v>
      </c>
      <c r="O40" s="88">
        <f t="shared" si="6"/>
        <v>22</v>
      </c>
      <c r="P40" s="88">
        <f t="shared" si="6"/>
        <v>22</v>
      </c>
      <c r="Q40" s="88">
        <f t="shared" si="6"/>
        <v>58</v>
      </c>
      <c r="R40" s="88">
        <f t="shared" si="6"/>
        <v>88</v>
      </c>
      <c r="S40" s="88">
        <f t="shared" si="6"/>
        <v>430.2</v>
      </c>
      <c r="T40" s="88">
        <f t="shared" si="6"/>
        <v>432</v>
      </c>
      <c r="U40" s="88">
        <f t="shared" si="6"/>
        <v>416</v>
      </c>
      <c r="V40" s="88">
        <f t="shared" si="6"/>
        <v>402</v>
      </c>
      <c r="W40" s="88">
        <f t="shared" si="6"/>
        <v>361</v>
      </c>
      <c r="X40" s="88">
        <f t="shared" si="6"/>
        <v>563</v>
      </c>
      <c r="Y40" s="88">
        <f t="shared" si="6"/>
        <v>490.3</v>
      </c>
      <c r="Z40" s="89" t="str">
        <f t="shared" si="6"/>
        <v/>
      </c>
      <c r="AA40" s="90">
        <f t="shared" si="5"/>
        <v>11367.8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514.6</v>
      </c>
      <c r="C45" s="99">
        <v>810.1</v>
      </c>
      <c r="D45" s="99">
        <v>989.5</v>
      </c>
      <c r="E45" s="99">
        <v>1001</v>
      </c>
      <c r="F45" s="99">
        <v>628.79999999999995</v>
      </c>
      <c r="G45" s="99">
        <v>493.5</v>
      </c>
      <c r="H45" s="99">
        <v>478.3</v>
      </c>
      <c r="I45" s="99">
        <v>395.5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94.2</v>
      </c>
      <c r="T45" s="99"/>
      <c r="U45" s="99"/>
      <c r="V45" s="99"/>
      <c r="W45" s="99"/>
      <c r="X45" s="99">
        <v>281</v>
      </c>
      <c r="Y45" s="99">
        <v>227.3</v>
      </c>
      <c r="Z45" s="100"/>
      <c r="AA45" s="79">
        <f t="shared" si="7"/>
        <v>5913.8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514.6</v>
      </c>
      <c r="C49" s="88">
        <f t="shared" ref="C49:Z49" si="8">IF(LEN(C$2)&gt;0,SUM(C43:C48),"")</f>
        <v>810.1</v>
      </c>
      <c r="D49" s="88">
        <f t="shared" si="8"/>
        <v>989.5</v>
      </c>
      <c r="E49" s="88">
        <f t="shared" si="8"/>
        <v>1001</v>
      </c>
      <c r="F49" s="88">
        <f t="shared" si="8"/>
        <v>628.79999999999995</v>
      </c>
      <c r="G49" s="88">
        <f t="shared" si="8"/>
        <v>493.5</v>
      </c>
      <c r="H49" s="88">
        <f t="shared" si="8"/>
        <v>478.3</v>
      </c>
      <c r="I49" s="88">
        <f t="shared" si="8"/>
        <v>395.5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94.2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281</v>
      </c>
      <c r="Y49" s="88">
        <f t="shared" si="8"/>
        <v>227.3</v>
      </c>
      <c r="Z49" s="89" t="str">
        <f t="shared" si="8"/>
        <v/>
      </c>
      <c r="AA49" s="90">
        <f t="shared" si="7"/>
        <v>5913.8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5901.241</v>
      </c>
      <c r="C52" s="88">
        <f t="shared" si="10"/>
        <v>5710.0619999999999</v>
      </c>
      <c r="D52" s="88">
        <f t="shared" si="10"/>
        <v>5579.9409999999998</v>
      </c>
      <c r="E52" s="88">
        <f t="shared" si="10"/>
        <v>5493.7629999999999</v>
      </c>
      <c r="F52" s="88">
        <f t="shared" si="10"/>
        <v>5523.0470000000005</v>
      </c>
      <c r="G52" s="88">
        <f t="shared" si="10"/>
        <v>5785.3179999999993</v>
      </c>
      <c r="H52" s="88">
        <f t="shared" si="10"/>
        <v>6265.987000000001</v>
      </c>
      <c r="I52" s="88">
        <f t="shared" si="10"/>
        <v>6955.2569999999996</v>
      </c>
      <c r="J52" s="88">
        <f t="shared" si="10"/>
        <v>8125.7489999999998</v>
      </c>
      <c r="K52" s="88">
        <f t="shared" si="10"/>
        <v>8787.3640000000014</v>
      </c>
      <c r="L52" s="88">
        <f t="shared" si="10"/>
        <v>8702.8690000000006</v>
      </c>
      <c r="M52" s="88">
        <f t="shared" si="10"/>
        <v>9221.5679999999975</v>
      </c>
      <c r="N52" s="88">
        <f t="shared" si="10"/>
        <v>9397.5990000000002</v>
      </c>
      <c r="O52" s="88">
        <f t="shared" si="10"/>
        <v>9224.3399999999983</v>
      </c>
      <c r="P52" s="88">
        <f t="shared" si="10"/>
        <v>8716.5079999999998</v>
      </c>
      <c r="Q52" s="88">
        <f t="shared" si="10"/>
        <v>8425.8409999999985</v>
      </c>
      <c r="R52" s="88">
        <f t="shared" si="10"/>
        <v>8226.6530000000002</v>
      </c>
      <c r="S52" s="88">
        <f t="shared" si="10"/>
        <v>7832.674</v>
      </c>
      <c r="T52" s="88">
        <f t="shared" si="10"/>
        <v>7872.5740000000005</v>
      </c>
      <c r="U52" s="88">
        <f t="shared" si="10"/>
        <v>8293.3630000000012</v>
      </c>
      <c r="V52" s="88">
        <f t="shared" si="10"/>
        <v>8126.7920000000004</v>
      </c>
      <c r="W52" s="88">
        <f t="shared" si="10"/>
        <v>7399.3380000000006</v>
      </c>
      <c r="X52" s="88">
        <f t="shared" si="10"/>
        <v>6753.9240000000009</v>
      </c>
      <c r="Y52" s="88">
        <f t="shared" si="10"/>
        <v>6411.4279999999999</v>
      </c>
      <c r="Z52" s="89" t="str">
        <f t="shared" si="10"/>
        <v/>
      </c>
      <c r="AA52" s="104">
        <f>SUM(B52:Z52)</f>
        <v>178733.2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5901.226999999999</v>
      </c>
      <c r="C4" s="18">
        <v>5710.1040000000012</v>
      </c>
      <c r="D4" s="18">
        <v>5579.8960000000006</v>
      </c>
      <c r="E4" s="18">
        <v>5493.7380000000003</v>
      </c>
      <c r="F4" s="18">
        <v>5523.0370000000003</v>
      </c>
      <c r="G4" s="18">
        <v>5785.27</v>
      </c>
      <c r="H4" s="18">
        <v>6266.0210000000006</v>
      </c>
      <c r="I4" s="18">
        <v>6955.2760000000007</v>
      </c>
      <c r="J4" s="18">
        <v>8125.7540000000008</v>
      </c>
      <c r="K4" s="18">
        <v>8787.3419999999987</v>
      </c>
      <c r="L4" s="18">
        <v>8702.8640000000014</v>
      </c>
      <c r="M4" s="18">
        <v>9221.6099999999969</v>
      </c>
      <c r="N4" s="18">
        <v>9397.6050000000014</v>
      </c>
      <c r="O4" s="18">
        <v>9224.359000000004</v>
      </c>
      <c r="P4" s="18">
        <v>8716.4679999999989</v>
      </c>
      <c r="Q4" s="18">
        <v>8425.7910000000011</v>
      </c>
      <c r="R4" s="18">
        <v>8226.6769999999997</v>
      </c>
      <c r="S4" s="18">
        <v>7832.7220000000007</v>
      </c>
      <c r="T4" s="18">
        <v>7872.6190000000006</v>
      </c>
      <c r="U4" s="18">
        <v>8293.4130000000005</v>
      </c>
      <c r="V4" s="18">
        <v>8126.7490000000016</v>
      </c>
      <c r="W4" s="18">
        <v>7399.344000000001</v>
      </c>
      <c r="X4" s="18">
        <v>6753.89</v>
      </c>
      <c r="Y4" s="18">
        <v>6411.396999999999</v>
      </c>
      <c r="Z4" s="19"/>
      <c r="AA4" s="20">
        <f>SUM(B4:Z4)</f>
        <v>178733.17300000004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96.92</v>
      </c>
      <c r="C7" s="28">
        <v>89.46</v>
      </c>
      <c r="D7" s="28">
        <v>84.28</v>
      </c>
      <c r="E7" s="28">
        <v>83.42</v>
      </c>
      <c r="F7" s="28">
        <v>86.02</v>
      </c>
      <c r="G7" s="28">
        <v>138.16999999999999</v>
      </c>
      <c r="H7" s="28">
        <v>166.36</v>
      </c>
      <c r="I7" s="28">
        <v>165.87</v>
      </c>
      <c r="J7" s="28">
        <v>121.91</v>
      </c>
      <c r="K7" s="28">
        <v>94.51</v>
      </c>
      <c r="L7" s="28">
        <v>61.2</v>
      </c>
      <c r="M7" s="28">
        <v>50.93</v>
      </c>
      <c r="N7" s="28">
        <v>41.99</v>
      </c>
      <c r="O7" s="28">
        <v>50</v>
      </c>
      <c r="P7" s="28">
        <v>60</v>
      </c>
      <c r="Q7" s="28">
        <v>83.71</v>
      </c>
      <c r="R7" s="28">
        <v>122.13</v>
      </c>
      <c r="S7" s="28">
        <v>159.16999999999999</v>
      </c>
      <c r="T7" s="28">
        <v>174.06</v>
      </c>
      <c r="U7" s="28">
        <v>228.79</v>
      </c>
      <c r="V7" s="28">
        <v>166.13</v>
      </c>
      <c r="W7" s="28">
        <v>120.78</v>
      </c>
      <c r="X7" s="28">
        <v>116.07</v>
      </c>
      <c r="Y7" s="28">
        <v>97.15</v>
      </c>
      <c r="Z7" s="29"/>
      <c r="AA7" s="30">
        <f>IF(SUM(B7:Z7)&lt;&gt;0,AVERAGEIF(B7:Z7,"&lt;&gt;"""),"")</f>
        <v>110.7929166666667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12.237</v>
      </c>
      <c r="I14" s="57">
        <v>0.55599999999999994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7.8470000000000004</v>
      </c>
      <c r="T14" s="57">
        <v>14.148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199.78799999999998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12.237</v>
      </c>
      <c r="I16" s="62">
        <f t="shared" si="1"/>
        <v>0.55599999999999994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7.8470000000000004</v>
      </c>
      <c r="T16" s="62">
        <f t="shared" si="1"/>
        <v>14.148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199.78799999999998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702.505</v>
      </c>
      <c r="C19" s="72">
        <v>769.34799999999996</v>
      </c>
      <c r="D19" s="72">
        <v>754.12900000000002</v>
      </c>
      <c r="E19" s="72">
        <v>737.99599999999998</v>
      </c>
      <c r="F19" s="72">
        <v>726.75999999999988</v>
      </c>
      <c r="G19" s="72">
        <v>739.73699999999997</v>
      </c>
      <c r="H19" s="72">
        <v>741.93900000000008</v>
      </c>
      <c r="I19" s="72">
        <v>740.09800000000007</v>
      </c>
      <c r="J19" s="72">
        <v>734.31000000000006</v>
      </c>
      <c r="K19" s="72">
        <v>740.04200000000014</v>
      </c>
      <c r="L19" s="72">
        <v>780.399</v>
      </c>
      <c r="M19" s="72">
        <v>768.39100000000008</v>
      </c>
      <c r="N19" s="72">
        <v>769.74099999999999</v>
      </c>
      <c r="O19" s="72">
        <v>761.13</v>
      </c>
      <c r="P19" s="72">
        <v>771.70900000000006</v>
      </c>
      <c r="Q19" s="72">
        <v>772.04899999999998</v>
      </c>
      <c r="R19" s="72">
        <v>733.41100000000006</v>
      </c>
      <c r="S19" s="72">
        <v>725.19299999999998</v>
      </c>
      <c r="T19" s="72">
        <v>687.82899999999995</v>
      </c>
      <c r="U19" s="72">
        <v>681.65899999999999</v>
      </c>
      <c r="V19" s="72">
        <v>688.55399999999997</v>
      </c>
      <c r="W19" s="72">
        <v>675.548</v>
      </c>
      <c r="X19" s="72">
        <v>687.96100000000001</v>
      </c>
      <c r="Y19" s="72">
        <v>679.53500000000008</v>
      </c>
      <c r="Z19" s="73"/>
      <c r="AA19" s="74">
        <f t="shared" ref="AA19:AA25" si="2">SUM(B19:Z19)</f>
        <v>17569.972999999998</v>
      </c>
    </row>
    <row r="20" spans="1:27" ht="24.95" customHeight="1" x14ac:dyDescent="0.2">
      <c r="A20" s="75" t="s">
        <v>15</v>
      </c>
      <c r="B20" s="76">
        <v>1327.4730000000002</v>
      </c>
      <c r="C20" s="77">
        <v>1299.2219999999998</v>
      </c>
      <c r="D20" s="77">
        <v>1298.0029999999999</v>
      </c>
      <c r="E20" s="77">
        <v>1301.277</v>
      </c>
      <c r="F20" s="77">
        <v>1335.115</v>
      </c>
      <c r="G20" s="77">
        <v>1461.1560000000002</v>
      </c>
      <c r="H20" s="77">
        <v>1655.9730000000002</v>
      </c>
      <c r="I20" s="77">
        <v>1824.9690000000003</v>
      </c>
      <c r="J20" s="77">
        <v>1873.5279999999998</v>
      </c>
      <c r="K20" s="77">
        <v>1857.6329999999998</v>
      </c>
      <c r="L20" s="77">
        <v>1795.8260000000002</v>
      </c>
      <c r="M20" s="77">
        <v>1787.5170000000001</v>
      </c>
      <c r="N20" s="77">
        <v>1801.1610000000001</v>
      </c>
      <c r="O20" s="77">
        <v>1763.2969999999998</v>
      </c>
      <c r="P20" s="77">
        <v>1713.396</v>
      </c>
      <c r="Q20" s="77">
        <v>1691.4490000000001</v>
      </c>
      <c r="R20" s="77">
        <v>1722.9469999999999</v>
      </c>
      <c r="S20" s="77">
        <v>1744.0229999999999</v>
      </c>
      <c r="T20" s="77">
        <v>1722.461</v>
      </c>
      <c r="U20" s="77">
        <v>1707.5889999999999</v>
      </c>
      <c r="V20" s="77">
        <v>1571.0119999999997</v>
      </c>
      <c r="W20" s="77">
        <v>1432.1889999999999</v>
      </c>
      <c r="X20" s="77">
        <v>1362.8609999999999</v>
      </c>
      <c r="Y20" s="77">
        <v>1347.2690000000002</v>
      </c>
      <c r="Z20" s="78"/>
      <c r="AA20" s="79">
        <f t="shared" si="2"/>
        <v>38397.345999999998</v>
      </c>
    </row>
    <row r="21" spans="1:27" ht="24.95" customHeight="1" x14ac:dyDescent="0.2">
      <c r="A21" s="75" t="s">
        <v>16</v>
      </c>
      <c r="B21" s="80">
        <v>3073.2490000000003</v>
      </c>
      <c r="C21" s="81">
        <v>2874.0339999999997</v>
      </c>
      <c r="D21" s="81">
        <v>2767.2639999999997</v>
      </c>
      <c r="E21" s="81">
        <v>2700.4649999999997</v>
      </c>
      <c r="F21" s="81">
        <v>2709.1619999999998</v>
      </c>
      <c r="G21" s="81">
        <v>2821.877</v>
      </c>
      <c r="H21" s="81">
        <v>3016.8719999999998</v>
      </c>
      <c r="I21" s="81">
        <v>3464.1529999999998</v>
      </c>
      <c r="J21" s="81">
        <v>3883.4159999999997</v>
      </c>
      <c r="K21" s="81">
        <v>4195.4670000000006</v>
      </c>
      <c r="L21" s="81">
        <v>4399.1390000000001</v>
      </c>
      <c r="M21" s="81">
        <v>4584.1019999999999</v>
      </c>
      <c r="N21" s="81">
        <v>4711.7030000000013</v>
      </c>
      <c r="O21" s="81">
        <v>4643.6320000000005</v>
      </c>
      <c r="P21" s="81">
        <v>4498.4010000000017</v>
      </c>
      <c r="Q21" s="81">
        <v>4451.4929999999995</v>
      </c>
      <c r="R21" s="81">
        <v>4437.4190000000008</v>
      </c>
      <c r="S21" s="81">
        <v>4417.1590000000006</v>
      </c>
      <c r="T21" s="81">
        <v>4411.5810000000001</v>
      </c>
      <c r="U21" s="81">
        <v>4550.6650000000009</v>
      </c>
      <c r="V21" s="81">
        <v>4346.3829999999998</v>
      </c>
      <c r="W21" s="81">
        <v>4062.2069999999999</v>
      </c>
      <c r="X21" s="81">
        <v>3772.5680000000002</v>
      </c>
      <c r="Y21" s="81">
        <v>3505.0929999999998</v>
      </c>
      <c r="Z21" s="78"/>
      <c r="AA21" s="79">
        <f t="shared" si="2"/>
        <v>92297.504000000015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345</v>
      </c>
      <c r="M22" s="81">
        <v>345</v>
      </c>
      <c r="N22" s="81">
        <v>345</v>
      </c>
      <c r="O22" s="81">
        <v>345</v>
      </c>
      <c r="P22" s="81">
        <v>42.561999999999998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1422.5619999999999</v>
      </c>
    </row>
    <row r="23" spans="1:27" ht="24.95" customHeight="1" x14ac:dyDescent="0.2">
      <c r="A23" s="85" t="s">
        <v>18</v>
      </c>
      <c r="B23" s="77">
        <v>130</v>
      </c>
      <c r="C23" s="77">
        <v>109.5</v>
      </c>
      <c r="D23" s="77">
        <v>108.5</v>
      </c>
      <c r="E23" s="77">
        <v>108</v>
      </c>
      <c r="F23" s="77">
        <v>118</v>
      </c>
      <c r="G23" s="77">
        <v>115.5</v>
      </c>
      <c r="H23" s="77">
        <v>124</v>
      </c>
      <c r="I23" s="77">
        <v>129.5</v>
      </c>
      <c r="J23" s="77">
        <v>117</v>
      </c>
      <c r="K23" s="77">
        <v>126.5</v>
      </c>
      <c r="L23" s="77">
        <v>137.5</v>
      </c>
      <c r="M23" s="77">
        <v>165</v>
      </c>
      <c r="N23" s="77">
        <v>173.5</v>
      </c>
      <c r="O23" s="77">
        <v>162</v>
      </c>
      <c r="P23" s="77">
        <v>142</v>
      </c>
      <c r="Q23" s="77">
        <v>132</v>
      </c>
      <c r="R23" s="77">
        <v>122.5</v>
      </c>
      <c r="S23" s="77">
        <v>125.5</v>
      </c>
      <c r="T23" s="77">
        <v>178.5</v>
      </c>
      <c r="U23" s="77">
        <v>195</v>
      </c>
      <c r="V23" s="77">
        <v>188.5</v>
      </c>
      <c r="W23" s="77">
        <v>129.5</v>
      </c>
      <c r="X23" s="77">
        <v>117.5</v>
      </c>
      <c r="Y23" s="77">
        <v>105.5</v>
      </c>
      <c r="Z23" s="77"/>
      <c r="AA23" s="79">
        <f t="shared" si="2"/>
        <v>3261</v>
      </c>
    </row>
    <row r="24" spans="1:27" ht="24.95" customHeight="1" x14ac:dyDescent="0.2">
      <c r="A24" s="85" t="s">
        <v>19</v>
      </c>
      <c r="B24" s="77">
        <v>376</v>
      </c>
      <c r="C24" s="77">
        <v>362</v>
      </c>
      <c r="D24" s="77">
        <v>352</v>
      </c>
      <c r="E24" s="77">
        <v>346</v>
      </c>
      <c r="F24" s="77">
        <v>348.99999999999994</v>
      </c>
      <c r="G24" s="77">
        <v>369.99999999999994</v>
      </c>
      <c r="H24" s="77">
        <v>415</v>
      </c>
      <c r="I24" s="77">
        <v>476.99999999999994</v>
      </c>
      <c r="J24" s="77">
        <v>520</v>
      </c>
      <c r="K24" s="77">
        <v>536</v>
      </c>
      <c r="L24" s="77">
        <v>542.00000000000011</v>
      </c>
      <c r="M24" s="77">
        <v>553.99999999999989</v>
      </c>
      <c r="N24" s="77">
        <v>564</v>
      </c>
      <c r="O24" s="77">
        <v>559</v>
      </c>
      <c r="P24" s="77">
        <v>544.99999999999989</v>
      </c>
      <c r="Q24" s="77">
        <v>543.00000000000011</v>
      </c>
      <c r="R24" s="77">
        <v>552</v>
      </c>
      <c r="S24" s="77">
        <v>562.99999999999989</v>
      </c>
      <c r="T24" s="77">
        <v>567.00000000000011</v>
      </c>
      <c r="U24" s="77">
        <v>575.00000000000011</v>
      </c>
      <c r="V24" s="77">
        <v>538.99999999999989</v>
      </c>
      <c r="W24" s="77">
        <v>490</v>
      </c>
      <c r="X24" s="77">
        <v>441.00000000000006</v>
      </c>
      <c r="Y24" s="77">
        <v>391.00000000000006</v>
      </c>
      <c r="Z24" s="77"/>
      <c r="AA24" s="79">
        <f t="shared" si="2"/>
        <v>11528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5609.2270000000008</v>
      </c>
      <c r="C26" s="88">
        <f t="shared" ref="C26:Z26" si="3">IF(LEN(C$2)&gt;0,SUM(C19:C25),"")</f>
        <v>5414.1039999999994</v>
      </c>
      <c r="D26" s="88">
        <f t="shared" si="3"/>
        <v>5279.8959999999997</v>
      </c>
      <c r="E26" s="88">
        <f t="shared" si="3"/>
        <v>5193.7379999999994</v>
      </c>
      <c r="F26" s="88">
        <f t="shared" si="3"/>
        <v>5238.0370000000003</v>
      </c>
      <c r="G26" s="88">
        <f t="shared" si="3"/>
        <v>5508.27</v>
      </c>
      <c r="H26" s="88">
        <f t="shared" si="3"/>
        <v>5953.7839999999997</v>
      </c>
      <c r="I26" s="88">
        <f t="shared" si="3"/>
        <v>6635.72</v>
      </c>
      <c r="J26" s="88">
        <f t="shared" si="3"/>
        <v>7128.253999999999</v>
      </c>
      <c r="K26" s="88">
        <f t="shared" si="3"/>
        <v>7455.6420000000007</v>
      </c>
      <c r="L26" s="88">
        <f t="shared" si="3"/>
        <v>7999.8640000000005</v>
      </c>
      <c r="M26" s="88">
        <f t="shared" si="3"/>
        <v>8204.01</v>
      </c>
      <c r="N26" s="88">
        <f t="shared" si="3"/>
        <v>8365.1050000000014</v>
      </c>
      <c r="O26" s="88">
        <f t="shared" si="3"/>
        <v>8234.0590000000011</v>
      </c>
      <c r="P26" s="88">
        <f t="shared" si="3"/>
        <v>7713.0680000000011</v>
      </c>
      <c r="Q26" s="88">
        <f t="shared" si="3"/>
        <v>7589.991</v>
      </c>
      <c r="R26" s="88">
        <f t="shared" si="3"/>
        <v>7568.277000000001</v>
      </c>
      <c r="S26" s="88">
        <f t="shared" si="3"/>
        <v>7574.875</v>
      </c>
      <c r="T26" s="88">
        <f t="shared" si="3"/>
        <v>7567.3710000000001</v>
      </c>
      <c r="U26" s="88">
        <f t="shared" si="3"/>
        <v>7709.9130000000005</v>
      </c>
      <c r="V26" s="88">
        <f t="shared" si="3"/>
        <v>7333.4489999999996</v>
      </c>
      <c r="W26" s="88">
        <f t="shared" si="3"/>
        <v>6789.4439999999995</v>
      </c>
      <c r="X26" s="88">
        <f t="shared" si="3"/>
        <v>6381.89</v>
      </c>
      <c r="Y26" s="88">
        <f t="shared" si="3"/>
        <v>6028.3969999999999</v>
      </c>
      <c r="Z26" s="89" t="str">
        <f t="shared" si="3"/>
        <v/>
      </c>
      <c r="AA26" s="90">
        <f>SUM(AA19:AA25)</f>
        <v>164476.38500000001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635</v>
      </c>
      <c r="C29" s="72">
        <v>600.5</v>
      </c>
      <c r="D29" s="72">
        <v>589.5</v>
      </c>
      <c r="E29" s="72">
        <v>583</v>
      </c>
      <c r="F29" s="72">
        <v>596</v>
      </c>
      <c r="G29" s="72">
        <v>624.5</v>
      </c>
      <c r="H29" s="72">
        <v>714.36</v>
      </c>
      <c r="I29" s="72">
        <v>818.57</v>
      </c>
      <c r="J29" s="72">
        <v>891.23</v>
      </c>
      <c r="K29" s="72">
        <v>953.81</v>
      </c>
      <c r="L29" s="72">
        <v>972.22</v>
      </c>
      <c r="M29" s="72">
        <v>1012.36</v>
      </c>
      <c r="N29" s="72">
        <v>1024.01</v>
      </c>
      <c r="O29" s="72">
        <v>1007.18</v>
      </c>
      <c r="P29" s="72">
        <v>929.34</v>
      </c>
      <c r="Q29" s="72">
        <v>915.84</v>
      </c>
      <c r="R29" s="72">
        <v>812.26</v>
      </c>
      <c r="S29" s="72">
        <v>829.11</v>
      </c>
      <c r="T29" s="72">
        <v>855.71</v>
      </c>
      <c r="U29" s="72">
        <v>880</v>
      </c>
      <c r="V29" s="72">
        <v>837.5</v>
      </c>
      <c r="W29" s="72">
        <v>719.5</v>
      </c>
      <c r="X29" s="72">
        <v>687.5</v>
      </c>
      <c r="Y29" s="72">
        <v>625.5</v>
      </c>
      <c r="Z29" s="73"/>
      <c r="AA29" s="74">
        <f>SUM(B29:Z29)</f>
        <v>19114.5</v>
      </c>
    </row>
    <row r="30" spans="1:27" ht="24.95" customHeight="1" x14ac:dyDescent="0.2">
      <c r="A30" s="75" t="s">
        <v>24</v>
      </c>
      <c r="B30" s="76">
        <v>5266.2269999999999</v>
      </c>
      <c r="C30" s="77">
        <v>5109.6040000000003</v>
      </c>
      <c r="D30" s="77">
        <v>4990.3959999999997</v>
      </c>
      <c r="E30" s="77">
        <v>4910.7380000000003</v>
      </c>
      <c r="F30" s="77">
        <v>4927.0370000000003</v>
      </c>
      <c r="G30" s="77">
        <v>5160.7700000000004</v>
      </c>
      <c r="H30" s="77">
        <v>5551.6610000000001</v>
      </c>
      <c r="I30" s="77">
        <v>6136.7060000000001</v>
      </c>
      <c r="J30" s="77">
        <v>6804.0240000000003</v>
      </c>
      <c r="K30" s="77">
        <v>7085.8320000000003</v>
      </c>
      <c r="L30" s="77">
        <v>7596.6440000000002</v>
      </c>
      <c r="M30" s="77">
        <v>7747.65</v>
      </c>
      <c r="N30" s="77">
        <v>8030.0950000000003</v>
      </c>
      <c r="O30" s="77">
        <v>7966.8789999999999</v>
      </c>
      <c r="P30" s="77">
        <v>7368.7280000000001</v>
      </c>
      <c r="Q30" s="77">
        <v>7229.1509999999998</v>
      </c>
      <c r="R30" s="77">
        <v>7151.0169999999998</v>
      </c>
      <c r="S30" s="77">
        <v>7003.6120000000001</v>
      </c>
      <c r="T30" s="77">
        <v>6884.8090000000002</v>
      </c>
      <c r="U30" s="77">
        <v>6956.9129999999996</v>
      </c>
      <c r="V30" s="77">
        <v>6672.9489999999996</v>
      </c>
      <c r="W30" s="77">
        <v>6239.9440000000004</v>
      </c>
      <c r="X30" s="77">
        <v>6066.39</v>
      </c>
      <c r="Y30" s="77">
        <v>5785.8969999999999</v>
      </c>
      <c r="Z30" s="78"/>
      <c r="AA30" s="79">
        <f>SUM(B30:Z30)</f>
        <v>154643.67300000001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5901.2269999999999</v>
      </c>
      <c r="C32" s="62">
        <f t="shared" ref="C32:Z32" si="4">IF(LEN(C$2)&gt;0,SUM(C29:C31),"")</f>
        <v>5710.1040000000003</v>
      </c>
      <c r="D32" s="62">
        <f t="shared" si="4"/>
        <v>5579.8959999999997</v>
      </c>
      <c r="E32" s="62">
        <f t="shared" si="4"/>
        <v>5493.7380000000003</v>
      </c>
      <c r="F32" s="62">
        <f t="shared" si="4"/>
        <v>5523.0370000000003</v>
      </c>
      <c r="G32" s="62">
        <f t="shared" si="4"/>
        <v>5785.27</v>
      </c>
      <c r="H32" s="62">
        <f t="shared" si="4"/>
        <v>6266.0209999999997</v>
      </c>
      <c r="I32" s="62">
        <f t="shared" si="4"/>
        <v>6955.2759999999998</v>
      </c>
      <c r="J32" s="62">
        <f t="shared" si="4"/>
        <v>7695.2540000000008</v>
      </c>
      <c r="K32" s="62">
        <f t="shared" si="4"/>
        <v>8039.6419999999998</v>
      </c>
      <c r="L32" s="62">
        <f t="shared" si="4"/>
        <v>8568.8639999999996</v>
      </c>
      <c r="M32" s="62">
        <f t="shared" si="4"/>
        <v>8760.01</v>
      </c>
      <c r="N32" s="62">
        <f t="shared" si="4"/>
        <v>9054.1049999999996</v>
      </c>
      <c r="O32" s="62">
        <f t="shared" si="4"/>
        <v>8974.0589999999993</v>
      </c>
      <c r="P32" s="62">
        <f t="shared" si="4"/>
        <v>8298.0679999999993</v>
      </c>
      <c r="Q32" s="62">
        <f t="shared" si="4"/>
        <v>8144.991</v>
      </c>
      <c r="R32" s="62">
        <f t="shared" si="4"/>
        <v>7963.277</v>
      </c>
      <c r="S32" s="62">
        <f t="shared" si="4"/>
        <v>7832.7219999999998</v>
      </c>
      <c r="T32" s="62">
        <f t="shared" si="4"/>
        <v>7740.5190000000002</v>
      </c>
      <c r="U32" s="62">
        <f t="shared" si="4"/>
        <v>7836.9129999999996</v>
      </c>
      <c r="V32" s="62">
        <f t="shared" si="4"/>
        <v>7510.4489999999996</v>
      </c>
      <c r="W32" s="62">
        <f t="shared" si="4"/>
        <v>6959.4440000000004</v>
      </c>
      <c r="X32" s="62">
        <f t="shared" si="4"/>
        <v>6753.89</v>
      </c>
      <c r="Y32" s="62">
        <f t="shared" si="4"/>
        <v>6411.3969999999999</v>
      </c>
      <c r="Z32" s="63" t="str">
        <f t="shared" si="4"/>
        <v/>
      </c>
      <c r="AA32" s="64">
        <f>SUM(AA29:AA31)</f>
        <v>173758.17300000001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192</v>
      </c>
      <c r="E35" s="95">
        <v>192</v>
      </c>
      <c r="F35" s="95">
        <v>192</v>
      </c>
      <c r="G35" s="95">
        <v>163</v>
      </c>
      <c r="H35" s="95">
        <v>152</v>
      </c>
      <c r="I35" s="95">
        <v>159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170</v>
      </c>
      <c r="S35" s="95">
        <v>142</v>
      </c>
      <c r="T35" s="95">
        <v>76</v>
      </c>
      <c r="U35" s="95">
        <v>76</v>
      </c>
      <c r="V35" s="95">
        <v>76</v>
      </c>
      <c r="W35" s="95">
        <v>117</v>
      </c>
      <c r="X35" s="95">
        <v>172</v>
      </c>
      <c r="Y35" s="95">
        <v>170</v>
      </c>
      <c r="Z35" s="96"/>
      <c r="AA35" s="74">
        <f t="shared" ref="AA35:AA40" si="5">SUM(B35:Z35)</f>
        <v>4049</v>
      </c>
    </row>
    <row r="36" spans="1:27" ht="24.95" customHeight="1" x14ac:dyDescent="0.2">
      <c r="A36" s="97" t="s">
        <v>42</v>
      </c>
      <c r="B36" s="98">
        <v>77</v>
      </c>
      <c r="C36" s="99">
        <v>81</v>
      </c>
      <c r="D36" s="99">
        <v>93</v>
      </c>
      <c r="E36" s="99">
        <v>93</v>
      </c>
      <c r="F36" s="99">
        <v>78</v>
      </c>
      <c r="G36" s="99">
        <v>99</v>
      </c>
      <c r="H36" s="99">
        <v>148</v>
      </c>
      <c r="I36" s="99">
        <v>160</v>
      </c>
      <c r="J36" s="99">
        <v>367</v>
      </c>
      <c r="K36" s="99">
        <v>384</v>
      </c>
      <c r="L36" s="99">
        <v>369</v>
      </c>
      <c r="M36" s="99">
        <v>356</v>
      </c>
      <c r="N36" s="99">
        <v>386</v>
      </c>
      <c r="O36" s="99">
        <v>381</v>
      </c>
      <c r="P36" s="99">
        <v>385</v>
      </c>
      <c r="Q36" s="99">
        <v>355</v>
      </c>
      <c r="R36" s="99">
        <v>225</v>
      </c>
      <c r="S36" s="99">
        <v>108</v>
      </c>
      <c r="T36" s="99">
        <v>83</v>
      </c>
      <c r="U36" s="99">
        <v>36</v>
      </c>
      <c r="V36" s="99">
        <v>86</v>
      </c>
      <c r="W36" s="99">
        <v>38</v>
      </c>
      <c r="X36" s="99">
        <v>185</v>
      </c>
      <c r="Y36" s="99">
        <v>198</v>
      </c>
      <c r="Z36" s="100"/>
      <c r="AA36" s="79">
        <f t="shared" si="5"/>
        <v>4771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430.5</v>
      </c>
      <c r="K37" s="99">
        <v>747.7</v>
      </c>
      <c r="L37" s="99">
        <v>134</v>
      </c>
      <c r="M37" s="99">
        <v>461.6</v>
      </c>
      <c r="N37" s="99">
        <v>343.5</v>
      </c>
      <c r="O37" s="99">
        <v>250.3</v>
      </c>
      <c r="P37" s="99">
        <v>418.4</v>
      </c>
      <c r="Q37" s="99">
        <v>280.8</v>
      </c>
      <c r="R37" s="99">
        <v>263.39999999999998</v>
      </c>
      <c r="S37" s="99"/>
      <c r="T37" s="99">
        <v>132.1</v>
      </c>
      <c r="U37" s="99">
        <v>456.5</v>
      </c>
      <c r="V37" s="99">
        <v>616.29999999999995</v>
      </c>
      <c r="W37" s="99">
        <v>439.9</v>
      </c>
      <c r="X37" s="99"/>
      <c r="Y37" s="99"/>
      <c r="Z37" s="100"/>
      <c r="AA37" s="79">
        <f t="shared" si="5"/>
        <v>4975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103</v>
      </c>
      <c r="O38" s="99">
        <v>159</v>
      </c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262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277</v>
      </c>
      <c r="C40" s="88">
        <f t="shared" ref="C40:Z40" si="6">IF(LEN(C$2)&gt;0,SUM(C35:C39),"")</f>
        <v>281</v>
      </c>
      <c r="D40" s="88">
        <f t="shared" si="6"/>
        <v>285</v>
      </c>
      <c r="E40" s="88">
        <f t="shared" si="6"/>
        <v>285</v>
      </c>
      <c r="F40" s="88">
        <f t="shared" si="6"/>
        <v>270</v>
      </c>
      <c r="G40" s="88">
        <f t="shared" si="6"/>
        <v>262</v>
      </c>
      <c r="H40" s="88">
        <f t="shared" si="6"/>
        <v>300</v>
      </c>
      <c r="I40" s="88">
        <f t="shared" si="6"/>
        <v>319</v>
      </c>
      <c r="J40" s="88">
        <f t="shared" si="6"/>
        <v>997.5</v>
      </c>
      <c r="K40" s="88">
        <f t="shared" si="6"/>
        <v>1331.7</v>
      </c>
      <c r="L40" s="88">
        <f t="shared" si="6"/>
        <v>703</v>
      </c>
      <c r="M40" s="88">
        <f t="shared" si="6"/>
        <v>1017.6</v>
      </c>
      <c r="N40" s="88">
        <f t="shared" si="6"/>
        <v>1032.5</v>
      </c>
      <c r="O40" s="88">
        <f t="shared" si="6"/>
        <v>990.3</v>
      </c>
      <c r="P40" s="88">
        <f t="shared" si="6"/>
        <v>1003.4</v>
      </c>
      <c r="Q40" s="88">
        <f t="shared" si="6"/>
        <v>835.8</v>
      </c>
      <c r="R40" s="88">
        <f t="shared" si="6"/>
        <v>658.4</v>
      </c>
      <c r="S40" s="88">
        <f t="shared" si="6"/>
        <v>250</v>
      </c>
      <c r="T40" s="88">
        <f t="shared" si="6"/>
        <v>291.10000000000002</v>
      </c>
      <c r="U40" s="88">
        <f t="shared" si="6"/>
        <v>568.5</v>
      </c>
      <c r="V40" s="88">
        <f t="shared" si="6"/>
        <v>778.3</v>
      </c>
      <c r="W40" s="88">
        <f t="shared" si="6"/>
        <v>594.9</v>
      </c>
      <c r="X40" s="88">
        <f t="shared" si="6"/>
        <v>357</v>
      </c>
      <c r="Y40" s="88">
        <f t="shared" si="6"/>
        <v>368</v>
      </c>
      <c r="Z40" s="89" t="str">
        <f t="shared" si="6"/>
        <v/>
      </c>
      <c r="AA40" s="90">
        <f t="shared" si="5"/>
        <v>14056.999999999998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430.5</v>
      </c>
      <c r="K45" s="99">
        <v>747.7</v>
      </c>
      <c r="L45" s="99">
        <v>134</v>
      </c>
      <c r="M45" s="99">
        <v>461.6</v>
      </c>
      <c r="N45" s="99">
        <v>343.5</v>
      </c>
      <c r="O45" s="99">
        <v>250.3</v>
      </c>
      <c r="P45" s="99">
        <v>418.4</v>
      </c>
      <c r="Q45" s="99">
        <v>280.8</v>
      </c>
      <c r="R45" s="99">
        <v>263.39999999999998</v>
      </c>
      <c r="S45" s="99"/>
      <c r="T45" s="99">
        <v>132.1</v>
      </c>
      <c r="U45" s="99">
        <v>456.5</v>
      </c>
      <c r="V45" s="99">
        <v>616.29999999999995</v>
      </c>
      <c r="W45" s="99">
        <v>439.9</v>
      </c>
      <c r="X45" s="99"/>
      <c r="Y45" s="99"/>
      <c r="Z45" s="100"/>
      <c r="AA45" s="79">
        <f t="shared" si="7"/>
        <v>4975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200</v>
      </c>
      <c r="J48" s="99">
        <v>200</v>
      </c>
      <c r="K48" s="99">
        <v>200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150</v>
      </c>
      <c r="Y48" s="99">
        <v>150</v>
      </c>
      <c r="Z48" s="100"/>
      <c r="AA48" s="79">
        <f t="shared" si="7"/>
        <v>4300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200</v>
      </c>
      <c r="J49" s="88">
        <f t="shared" si="8"/>
        <v>630.5</v>
      </c>
      <c r="K49" s="88">
        <f t="shared" si="8"/>
        <v>947.7</v>
      </c>
      <c r="L49" s="88">
        <f t="shared" si="8"/>
        <v>334</v>
      </c>
      <c r="M49" s="88">
        <f t="shared" si="8"/>
        <v>661.6</v>
      </c>
      <c r="N49" s="88">
        <f t="shared" si="8"/>
        <v>543.5</v>
      </c>
      <c r="O49" s="88">
        <f t="shared" si="8"/>
        <v>450.3</v>
      </c>
      <c r="P49" s="88">
        <f t="shared" si="8"/>
        <v>618.4</v>
      </c>
      <c r="Q49" s="88">
        <f t="shared" si="8"/>
        <v>480.8</v>
      </c>
      <c r="R49" s="88">
        <f t="shared" si="8"/>
        <v>463.4</v>
      </c>
      <c r="S49" s="88">
        <f t="shared" si="8"/>
        <v>200</v>
      </c>
      <c r="T49" s="88">
        <f t="shared" si="8"/>
        <v>332.1</v>
      </c>
      <c r="U49" s="88">
        <f t="shared" si="8"/>
        <v>656.5</v>
      </c>
      <c r="V49" s="88">
        <f t="shared" si="8"/>
        <v>816.3</v>
      </c>
      <c r="W49" s="88">
        <f t="shared" si="8"/>
        <v>589.9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9274.9999999999982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5901.2270000000008</v>
      </c>
      <c r="C52" s="88">
        <f t="shared" ref="C52:Z52" si="10">IF(LEN(C$2)&gt;0,SUM(C10:C15)+C26+C40,"")</f>
        <v>5710.1039999999994</v>
      </c>
      <c r="D52" s="88">
        <f t="shared" si="10"/>
        <v>5579.8959999999997</v>
      </c>
      <c r="E52" s="88">
        <f t="shared" si="10"/>
        <v>5493.7379999999994</v>
      </c>
      <c r="F52" s="88">
        <f t="shared" si="10"/>
        <v>5523.0370000000003</v>
      </c>
      <c r="G52" s="88">
        <f t="shared" si="10"/>
        <v>5785.27</v>
      </c>
      <c r="H52" s="88">
        <f t="shared" si="10"/>
        <v>6266.0209999999997</v>
      </c>
      <c r="I52" s="88">
        <f t="shared" si="10"/>
        <v>6955.2759999999998</v>
      </c>
      <c r="J52" s="88">
        <f t="shared" si="10"/>
        <v>8125.753999999999</v>
      </c>
      <c r="K52" s="88">
        <f t="shared" si="10"/>
        <v>8787.3420000000006</v>
      </c>
      <c r="L52" s="88">
        <f t="shared" si="10"/>
        <v>8702.8640000000014</v>
      </c>
      <c r="M52" s="88">
        <f t="shared" si="10"/>
        <v>9221.61</v>
      </c>
      <c r="N52" s="88">
        <f t="shared" si="10"/>
        <v>9397.6050000000014</v>
      </c>
      <c r="O52" s="88">
        <f t="shared" si="10"/>
        <v>9224.3590000000004</v>
      </c>
      <c r="P52" s="88">
        <f t="shared" si="10"/>
        <v>8716.4680000000008</v>
      </c>
      <c r="Q52" s="88">
        <f t="shared" si="10"/>
        <v>8425.7909999999993</v>
      </c>
      <c r="R52" s="88">
        <f t="shared" si="10"/>
        <v>8226.6770000000015</v>
      </c>
      <c r="S52" s="88">
        <f t="shared" si="10"/>
        <v>7832.7219999999998</v>
      </c>
      <c r="T52" s="88">
        <f t="shared" si="10"/>
        <v>7872.6190000000006</v>
      </c>
      <c r="U52" s="88">
        <f t="shared" si="10"/>
        <v>8293.4130000000005</v>
      </c>
      <c r="V52" s="88">
        <f t="shared" si="10"/>
        <v>8126.7489999999998</v>
      </c>
      <c r="W52" s="88">
        <f t="shared" si="10"/>
        <v>7399.3439999999991</v>
      </c>
      <c r="X52" s="88">
        <f t="shared" si="10"/>
        <v>6753.89</v>
      </c>
      <c r="Y52" s="88">
        <f t="shared" si="10"/>
        <v>6411.3969999999999</v>
      </c>
      <c r="Z52" s="89" t="str">
        <f t="shared" si="10"/>
        <v/>
      </c>
      <c r="AA52" s="104">
        <f>SUM(B52:Z52)</f>
        <v>178733.17300000004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-514.6</v>
      </c>
      <c r="C4" s="18">
        <v>-810.1</v>
      </c>
      <c r="D4" s="18">
        <v>-989.5</v>
      </c>
      <c r="E4" s="18">
        <v>-1001</v>
      </c>
      <c r="F4" s="18">
        <v>-628.79999999999995</v>
      </c>
      <c r="G4" s="18">
        <v>-493.5</v>
      </c>
      <c r="H4" s="18">
        <v>-478.3</v>
      </c>
      <c r="I4" s="18">
        <v>-395.5</v>
      </c>
      <c r="J4" s="18">
        <v>430.5</v>
      </c>
      <c r="K4" s="18">
        <v>747.7</v>
      </c>
      <c r="L4" s="18">
        <v>134</v>
      </c>
      <c r="M4" s="18">
        <v>461.6</v>
      </c>
      <c r="N4" s="18">
        <v>343.5</v>
      </c>
      <c r="O4" s="18">
        <v>250.3</v>
      </c>
      <c r="P4" s="18">
        <v>418.4</v>
      </c>
      <c r="Q4" s="18">
        <v>280.8</v>
      </c>
      <c r="R4" s="18">
        <v>263.39999999999998</v>
      </c>
      <c r="S4" s="18">
        <v>-94.2</v>
      </c>
      <c r="T4" s="18">
        <v>132.1</v>
      </c>
      <c r="U4" s="18">
        <v>456.5</v>
      </c>
      <c r="V4" s="18">
        <v>616.29999999999995</v>
      </c>
      <c r="W4" s="18">
        <v>439.9</v>
      </c>
      <c r="X4" s="18">
        <v>-281</v>
      </c>
      <c r="Y4" s="18">
        <v>-227.3</v>
      </c>
      <c r="Z4" s="19"/>
      <c r="AA4" s="111">
        <f>SUM(B4:Z4)</f>
        <v>-938.8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96.92</v>
      </c>
      <c r="C7" s="117">
        <v>89.46</v>
      </c>
      <c r="D7" s="117">
        <v>84.28</v>
      </c>
      <c r="E7" s="117">
        <v>83.42</v>
      </c>
      <c r="F7" s="117">
        <v>86.02</v>
      </c>
      <c r="G7" s="117">
        <v>138.16999999999999</v>
      </c>
      <c r="H7" s="117">
        <v>166.36</v>
      </c>
      <c r="I7" s="117">
        <v>165.87</v>
      </c>
      <c r="J7" s="117">
        <v>121.91</v>
      </c>
      <c r="K7" s="117">
        <v>94.51</v>
      </c>
      <c r="L7" s="117">
        <v>61.2</v>
      </c>
      <c r="M7" s="117">
        <v>50.93</v>
      </c>
      <c r="N7" s="117">
        <v>41.99</v>
      </c>
      <c r="O7" s="117">
        <v>50</v>
      </c>
      <c r="P7" s="117">
        <v>60</v>
      </c>
      <c r="Q7" s="117">
        <v>83.71</v>
      </c>
      <c r="R7" s="117">
        <v>122.13</v>
      </c>
      <c r="S7" s="117">
        <v>159.16999999999999</v>
      </c>
      <c r="T7" s="117">
        <v>174.06</v>
      </c>
      <c r="U7" s="117">
        <v>228.79</v>
      </c>
      <c r="V7" s="117">
        <v>166.13</v>
      </c>
      <c r="W7" s="117">
        <v>120.78</v>
      </c>
      <c r="X7" s="117">
        <v>116.07</v>
      </c>
      <c r="Y7" s="117">
        <v>97.15</v>
      </c>
      <c r="Z7" s="118"/>
      <c r="AA7" s="119">
        <f>IF(SUM(B7:Z7)&lt;&gt;0,AVERAGEIF(B7:Z7,"&lt;&gt;"""),"")</f>
        <v>110.7929166666667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514.6</v>
      </c>
      <c r="C13" s="129">
        <v>810.1</v>
      </c>
      <c r="D13" s="129">
        <v>989.5</v>
      </c>
      <c r="E13" s="129">
        <v>1001</v>
      </c>
      <c r="F13" s="129">
        <v>628.79999999999995</v>
      </c>
      <c r="G13" s="129">
        <v>493.5</v>
      </c>
      <c r="H13" s="129">
        <v>478.3</v>
      </c>
      <c r="I13" s="129">
        <v>395.5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94.2</v>
      </c>
      <c r="T13" s="129"/>
      <c r="U13" s="129"/>
      <c r="V13" s="129"/>
      <c r="W13" s="129"/>
      <c r="X13" s="129">
        <v>281</v>
      </c>
      <c r="Y13" s="130">
        <v>227.3</v>
      </c>
      <c r="Z13" s="131"/>
      <c r="AA13" s="132">
        <f t="shared" si="0"/>
        <v>5913.8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514.6</v>
      </c>
      <c r="C16" s="135">
        <f t="shared" si="1"/>
        <v>810.1</v>
      </c>
      <c r="D16" s="135">
        <f t="shared" si="1"/>
        <v>989.5</v>
      </c>
      <c r="E16" s="135">
        <f t="shared" si="1"/>
        <v>1001</v>
      </c>
      <c r="F16" s="135">
        <f t="shared" si="1"/>
        <v>628.79999999999995</v>
      </c>
      <c r="G16" s="135">
        <f t="shared" si="1"/>
        <v>493.5</v>
      </c>
      <c r="H16" s="135">
        <f t="shared" si="1"/>
        <v>478.3</v>
      </c>
      <c r="I16" s="135">
        <f t="shared" si="1"/>
        <v>395.5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94.2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281</v>
      </c>
      <c r="Y16" s="135">
        <f t="shared" si="1"/>
        <v>227.3</v>
      </c>
      <c r="Z16" s="136" t="str">
        <f t="shared" si="1"/>
        <v/>
      </c>
      <c r="AA16" s="90">
        <f t="shared" si="0"/>
        <v>5913.8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430.5</v>
      </c>
      <c r="K21" s="129">
        <v>747.7</v>
      </c>
      <c r="L21" s="129">
        <v>134</v>
      </c>
      <c r="M21" s="129">
        <v>461.6</v>
      </c>
      <c r="N21" s="129">
        <v>343.5</v>
      </c>
      <c r="O21" s="129">
        <v>250.3</v>
      </c>
      <c r="P21" s="129">
        <v>418.4</v>
      </c>
      <c r="Q21" s="129">
        <v>280.8</v>
      </c>
      <c r="R21" s="129">
        <v>263.39999999999998</v>
      </c>
      <c r="S21" s="129"/>
      <c r="T21" s="129">
        <v>132.1</v>
      </c>
      <c r="U21" s="129">
        <v>456.5</v>
      </c>
      <c r="V21" s="129">
        <v>616.29999999999995</v>
      </c>
      <c r="W21" s="129">
        <v>439.9</v>
      </c>
      <c r="X21" s="129"/>
      <c r="Y21" s="130"/>
      <c r="Z21" s="131"/>
      <c r="AA21" s="132">
        <f t="shared" si="2"/>
        <v>4975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430.5</v>
      </c>
      <c r="K24" s="135">
        <f t="shared" si="3"/>
        <v>747.7</v>
      </c>
      <c r="L24" s="135">
        <f t="shared" si="3"/>
        <v>134</v>
      </c>
      <c r="M24" s="135">
        <f t="shared" si="3"/>
        <v>461.6</v>
      </c>
      <c r="N24" s="135">
        <f t="shared" si="3"/>
        <v>343.5</v>
      </c>
      <c r="O24" s="135">
        <f t="shared" si="3"/>
        <v>250.3</v>
      </c>
      <c r="P24" s="135">
        <f t="shared" si="3"/>
        <v>418.4</v>
      </c>
      <c r="Q24" s="135">
        <f t="shared" si="3"/>
        <v>280.8</v>
      </c>
      <c r="R24" s="135">
        <f t="shared" si="3"/>
        <v>263.39999999999998</v>
      </c>
      <c r="S24" s="135">
        <f t="shared" si="3"/>
        <v>0</v>
      </c>
      <c r="T24" s="135">
        <f t="shared" si="3"/>
        <v>132.1</v>
      </c>
      <c r="U24" s="135">
        <f t="shared" si="3"/>
        <v>456.5</v>
      </c>
      <c r="V24" s="135">
        <f t="shared" si="3"/>
        <v>616.29999999999995</v>
      </c>
      <c r="W24" s="135">
        <f t="shared" si="3"/>
        <v>439.9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4975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2025-09-11T11:16:43Z</dcterms:created>
  <dcterms:modified xsi:type="dcterms:W3CDTF">2025-09-11T11:16:44Z</dcterms:modified>
</cp:coreProperties>
</file>