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4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<sst xmlns="http://schemas.openxmlformats.org/spreadsheetml/2006/main" count="119" uniqueCount="54">
  <si>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25/01/2025 14:10:18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</si>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</sst>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324-407A-B6BD-C0288F81D2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324-407A-B6BD-C0288F81D2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E324-407A-B6BD-C0288F81D2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E324-407A-B6BD-C0288F81D2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324-407A-B6BD-C0288F81D2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324-407A-B6BD-C0288F81D21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324-407A-B6BD-C0288F81D21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684.10799999999995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342.27800000000002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535.69399999999996</c:v>
                </c:pt>
                <c:pt idx="17">
                  <c:v>587.55499999999995</c:v>
                </c:pt>
                <c:pt idx="18">
                  <c:v>515.16899999999998</c:v>
                </c:pt>
                <c:pt idx="19">
                  <c:v>533.39499999999998</c:v>
                </c:pt>
                <c:pt idx="20">
                  <c:v>502</c:v>
                </c:pt>
                <c:pt idx="21">
                  <c:v>502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324-407A-B6BD-C0288F81D21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90.5</c:v>
                </c:pt>
                <c:pt idx="1">
                  <c:v>84.5</c:v>
                </c:pt>
                <c:pt idx="2">
                  <c:v>84.5</c:v>
                </c:pt>
                <c:pt idx="3">
                  <c:v>84.5</c:v>
                </c:pt>
                <c:pt idx="4">
                  <c:v>84.5</c:v>
                </c:pt>
                <c:pt idx="5">
                  <c:v>84.5</c:v>
                </c:pt>
                <c:pt idx="6">
                  <c:v>90</c:v>
                </c:pt>
                <c:pt idx="7">
                  <c:v>118</c:v>
                </c:pt>
                <c:pt idx="8">
                  <c:v>134</c:v>
                </c:pt>
                <c:pt idx="9">
                  <c:v>133</c:v>
                </c:pt>
                <c:pt idx="10">
                  <c:v>138</c:v>
                </c:pt>
                <c:pt idx="11">
                  <c:v>150</c:v>
                </c:pt>
                <c:pt idx="12">
                  <c:v>163</c:v>
                </c:pt>
                <c:pt idx="13">
                  <c:v>178</c:v>
                </c:pt>
                <c:pt idx="14">
                  <c:v>201</c:v>
                </c:pt>
                <c:pt idx="15">
                  <c:v>241</c:v>
                </c:pt>
                <c:pt idx="16">
                  <c:v>290</c:v>
                </c:pt>
                <c:pt idx="17">
                  <c:v>186</c:v>
                </c:pt>
                <c:pt idx="18">
                  <c:v>191</c:v>
                </c:pt>
                <c:pt idx="19">
                  <c:v>181</c:v>
                </c:pt>
                <c:pt idx="20">
                  <c:v>157</c:v>
                </c:pt>
                <c:pt idx="21">
                  <c:v>136</c:v>
                </c:pt>
                <c:pt idx="22">
                  <c:v>117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324-407A-B6BD-C0288F81D21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3613.107</c:v>
                </c:pt>
                <c:pt idx="1">
                  <c:v>2695.9</c:v>
                </c:pt>
                <c:pt idx="2">
                  <c:v>2574.9</c:v>
                </c:pt>
                <c:pt idx="3">
                  <c:v>2523.2090000000003</c:v>
                </c:pt>
                <c:pt idx="4">
                  <c:v>2523.056</c:v>
                </c:pt>
                <c:pt idx="5">
                  <c:v>2689.9</c:v>
                </c:pt>
                <c:pt idx="6">
                  <c:v>2702.9</c:v>
                </c:pt>
                <c:pt idx="7">
                  <c:v>2885.9</c:v>
                </c:pt>
                <c:pt idx="8">
                  <c:v>2818.0830000000001</c:v>
                </c:pt>
                <c:pt idx="9">
                  <c:v>2780.4540000000002</c:v>
                </c:pt>
                <c:pt idx="10">
                  <c:v>2169.806</c:v>
                </c:pt>
                <c:pt idx="11">
                  <c:v>2069.123</c:v>
                </c:pt>
                <c:pt idx="12">
                  <c:v>2052.9</c:v>
                </c:pt>
                <c:pt idx="13">
                  <c:v>2045.9</c:v>
                </c:pt>
                <c:pt idx="14">
                  <c:v>2415.0320000000002</c:v>
                </c:pt>
                <c:pt idx="15">
                  <c:v>3550.12</c:v>
                </c:pt>
                <c:pt idx="16">
                  <c:v>3799.8709999999996</c:v>
                </c:pt>
                <c:pt idx="17">
                  <c:v>3910.1219999999998</c:v>
                </c:pt>
                <c:pt idx="18">
                  <c:v>3717.4430000000002</c:v>
                </c:pt>
                <c:pt idx="19">
                  <c:v>3783.4880000000003</c:v>
                </c:pt>
                <c:pt idx="20">
                  <c:v>3687.4870000000001</c:v>
                </c:pt>
                <c:pt idx="21">
                  <c:v>3307.2040000000006</c:v>
                </c:pt>
                <c:pt idx="22">
                  <c:v>3359.6900000000005</c:v>
                </c:pt>
                <c:pt idx="23">
                  <c:v>2912.1440000000002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324-407A-B6BD-C0288F81D21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271</c:v>
                </c:pt>
                <c:pt idx="1">
                  <c:v>832.4</c:v>
                </c:pt>
                <c:pt idx="2">
                  <c:v>660.7</c:v>
                </c:pt>
                <c:pt idx="3">
                  <c:v>665</c:v>
                </c:pt>
                <c:pt idx="4">
                  <c:v>719.9</c:v>
                </c:pt>
                <c:pt idx="5">
                  <c:v>813.9</c:v>
                </c:pt>
                <c:pt idx="6">
                  <c:v>872.6</c:v>
                </c:pt>
                <c:pt idx="7">
                  <c:v>662.2</c:v>
                </c:pt>
                <c:pt idx="8">
                  <c:v>263</c:v>
                </c:pt>
                <c:pt idx="9">
                  <c:v>149</c:v>
                </c:pt>
                <c:pt idx="10">
                  <c:v>105</c:v>
                </c:pt>
                <c:pt idx="11">
                  <c:v>114</c:v>
                </c:pt>
                <c:pt idx="12">
                  <c:v>173.5</c:v>
                </c:pt>
                <c:pt idx="13">
                  <c:v>501.9</c:v>
                </c:pt>
                <c:pt idx="14">
                  <c:v>946</c:v>
                </c:pt>
                <c:pt idx="15">
                  <c:v>900.7</c:v>
                </c:pt>
                <c:pt idx="16">
                  <c:v>937.5</c:v>
                </c:pt>
                <c:pt idx="17">
                  <c:v>1124.7</c:v>
                </c:pt>
                <c:pt idx="18">
                  <c:v>1566.9</c:v>
                </c:pt>
                <c:pt idx="19">
                  <c:v>1490.3</c:v>
                </c:pt>
                <c:pt idx="20">
                  <c:v>1495.1</c:v>
                </c:pt>
                <c:pt idx="21">
                  <c:v>1588</c:v>
                </c:pt>
                <c:pt idx="22">
                  <c:v>1654</c:v>
                </c:pt>
                <c:pt idx="23">
                  <c:v>1651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24-407A-B6BD-C0288F81D21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1459.7379999999998</c:v>
                </c:pt>
                <c:pt idx="1">
                  <c:v>1538.3179999999998</c:v>
                </c:pt>
                <c:pt idx="2">
                  <c:v>1502.8190000000002</c:v>
                </c:pt>
                <c:pt idx="3">
                  <c:v>1456.8630000000003</c:v>
                </c:pt>
                <c:pt idx="4">
                  <c:v>1379.338</c:v>
                </c:pt>
                <c:pt idx="5">
                  <c:v>1289.8350000000003</c:v>
                </c:pt>
                <c:pt idx="6">
                  <c:v>1199.5319999999997</c:v>
                </c:pt>
                <c:pt idx="7">
                  <c:v>1638.537</c:v>
                </c:pt>
                <c:pt idx="8">
                  <c:v>2719.5249999999996</c:v>
                </c:pt>
                <c:pt idx="9">
                  <c:v>3698.6409999999996</c:v>
                </c:pt>
                <c:pt idx="10">
                  <c:v>4276.7159999999994</c:v>
                </c:pt>
                <c:pt idx="11">
                  <c:v>4450.4929999999995</c:v>
                </c:pt>
                <c:pt idx="12">
                  <c:v>4230.1639999999998</c:v>
                </c:pt>
                <c:pt idx="13">
                  <c:v>3623.1640000000002</c:v>
                </c:pt>
                <c:pt idx="14">
                  <c:v>2657.1319999999996</c:v>
                </c:pt>
                <c:pt idx="15">
                  <c:v>1486.9270000000004</c:v>
                </c:pt>
                <c:pt idx="16">
                  <c:v>720.73400000000004</c:v>
                </c:pt>
                <c:pt idx="17">
                  <c:v>613.45599999999979</c:v>
                </c:pt>
                <c:pt idx="18">
                  <c:v>660.61699999999996</c:v>
                </c:pt>
                <c:pt idx="19">
                  <c:v>726.65699999999993</c:v>
                </c:pt>
                <c:pt idx="20">
                  <c:v>821.76799999999992</c:v>
                </c:pt>
                <c:pt idx="21">
                  <c:v>897.49099999999999</c:v>
                </c:pt>
                <c:pt idx="22">
                  <c:v>908.34800000000007</c:v>
                </c:pt>
                <c:pt idx="23">
                  <c:v>934.64999999999986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24-407A-B6BD-C0288F81D21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120</c:v>
                </c:pt>
                <c:pt idx="1">
                  <c:v>126</c:v>
                </c:pt>
                <c:pt idx="2">
                  <c:v>132</c:v>
                </c:pt>
                <c:pt idx="3">
                  <c:v>138</c:v>
                </c:pt>
                <c:pt idx="4">
                  <c:v>141</c:v>
                </c:pt>
                <c:pt idx="5">
                  <c:v>142</c:v>
                </c:pt>
                <c:pt idx="6">
                  <c:v>141</c:v>
                </c:pt>
                <c:pt idx="7">
                  <c:v>143</c:v>
                </c:pt>
                <c:pt idx="8">
                  <c:v>155</c:v>
                </c:pt>
                <c:pt idx="9">
                  <c:v>160</c:v>
                </c:pt>
                <c:pt idx="10">
                  <c:v>153</c:v>
                </c:pt>
                <c:pt idx="11">
                  <c:v>141</c:v>
                </c:pt>
                <c:pt idx="12">
                  <c:v>127</c:v>
                </c:pt>
                <c:pt idx="13">
                  <c:v>106</c:v>
                </c:pt>
                <c:pt idx="14">
                  <c:v>82</c:v>
                </c:pt>
                <c:pt idx="15">
                  <c:v>53</c:v>
                </c:pt>
                <c:pt idx="16">
                  <c:v>32</c:v>
                </c:pt>
                <c:pt idx="17">
                  <c:v>24</c:v>
                </c:pt>
                <c:pt idx="18">
                  <c:v>17</c:v>
                </c:pt>
                <c:pt idx="19">
                  <c:v>12</c:v>
                </c:pt>
                <c:pt idx="20">
                  <c:v>9</c:v>
                </c:pt>
                <c:pt idx="21">
                  <c:v>7</c:v>
                </c:pt>
                <c:pt idx="22">
                  <c:v>7</c:v>
                </c:pt>
                <c:pt idx="2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324-407A-B6BD-C0288F81D21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">
                  <c:v>60</c:v>
                </c:pt>
                <c:pt idx="3">
                  <c:v>60</c:v>
                </c:pt>
                <c:pt idx="4">
                  <c:v>105</c:v>
                </c:pt>
                <c:pt idx="5">
                  <c:v>131</c:v>
                </c:pt>
                <c:pt idx="6">
                  <c:v>311</c:v>
                </c:pt>
                <c:pt idx="7">
                  <c:v>298</c:v>
                </c:pt>
                <c:pt idx="8">
                  <c:v>73</c:v>
                </c:pt>
                <c:pt idx="9">
                  <c:v>73</c:v>
                </c:pt>
                <c:pt idx="10">
                  <c:v>73</c:v>
                </c:pt>
                <c:pt idx="11">
                  <c:v>13</c:v>
                </c:pt>
                <c:pt idx="14">
                  <c:v>60</c:v>
                </c:pt>
                <c:pt idx="15">
                  <c:v>105</c:v>
                </c:pt>
                <c:pt idx="16">
                  <c:v>425</c:v>
                </c:pt>
                <c:pt idx="17">
                  <c:v>986</c:v>
                </c:pt>
                <c:pt idx="18">
                  <c:v>831</c:v>
                </c:pt>
                <c:pt idx="19">
                  <c:v>691</c:v>
                </c:pt>
                <c:pt idx="20">
                  <c:v>551</c:v>
                </c:pt>
                <c:pt idx="21">
                  <c:v>391</c:v>
                </c:pt>
                <c:pt idx="22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324-407A-B6BD-C0288F81D2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130.13</c:v>
                </c:pt>
                <c:pt idx="1">
                  <c:v>119.03</c:v>
                </c:pt>
                <c:pt idx="2">
                  <c:v>116.21</c:v>
                </c:pt>
                <c:pt idx="3">
                  <c:v>110.35</c:v>
                </c:pt>
                <c:pt idx="4">
                  <c:v>110.34</c:v>
                </c:pt>
                <c:pt idx="5">
                  <c:v>112.48</c:v>
                </c:pt>
                <c:pt idx="6">
                  <c:v>114.86</c:v>
                </c:pt>
                <c:pt idx="7">
                  <c:v>122.15</c:v>
                </c:pt>
                <c:pt idx="8">
                  <c:v>130.28</c:v>
                </c:pt>
                <c:pt idx="9">
                  <c:v>127.74</c:v>
                </c:pt>
                <c:pt idx="10">
                  <c:v>108.62</c:v>
                </c:pt>
                <c:pt idx="11">
                  <c:v>103.57</c:v>
                </c:pt>
                <c:pt idx="12">
                  <c:v>97.01</c:v>
                </c:pt>
                <c:pt idx="13">
                  <c:v>94.1</c:v>
                </c:pt>
                <c:pt idx="14">
                  <c:v>110.34</c:v>
                </c:pt>
                <c:pt idx="15">
                  <c:v>120.13</c:v>
                </c:pt>
                <c:pt idx="16">
                  <c:v>134.18</c:v>
                </c:pt>
                <c:pt idx="17">
                  <c:v>143.28</c:v>
                </c:pt>
                <c:pt idx="18">
                  <c:v>130.58000000000001</c:v>
                </c:pt>
                <c:pt idx="19">
                  <c:v>133.78</c:v>
                </c:pt>
                <c:pt idx="20">
                  <c:v>124.12</c:v>
                </c:pt>
                <c:pt idx="21">
                  <c:v>117.46</c:v>
                </c:pt>
                <c:pt idx="22">
                  <c:v>117.74</c:v>
                </c:pt>
                <c:pt idx="23">
                  <c:v>116.92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24-407A-B6BD-C0288F81D2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103.5</c:v>
                </c:pt>
                <c:pt idx="1">
                  <c:v>96.5</c:v>
                </c:pt>
                <c:pt idx="2">
                  <c:v>81.5</c:v>
                </c:pt>
                <c:pt idx="3">
                  <c:v>80.5</c:v>
                </c:pt>
                <c:pt idx="4">
                  <c:v>84.5</c:v>
                </c:pt>
                <c:pt idx="5">
                  <c:v>86</c:v>
                </c:pt>
                <c:pt idx="6">
                  <c:v>87</c:v>
                </c:pt>
                <c:pt idx="7">
                  <c:v>101.5</c:v>
                </c:pt>
                <c:pt idx="8">
                  <c:v>109</c:v>
                </c:pt>
                <c:pt idx="9">
                  <c:v>117</c:v>
                </c:pt>
                <c:pt idx="10">
                  <c:v>103.5</c:v>
                </c:pt>
                <c:pt idx="11">
                  <c:v>119</c:v>
                </c:pt>
                <c:pt idx="12">
                  <c:v>120.5</c:v>
                </c:pt>
                <c:pt idx="13">
                  <c:v>116.5</c:v>
                </c:pt>
                <c:pt idx="14">
                  <c:v>123</c:v>
                </c:pt>
                <c:pt idx="15">
                  <c:v>158</c:v>
                </c:pt>
                <c:pt idx="16">
                  <c:v>219</c:v>
                </c:pt>
                <c:pt idx="17">
                  <c:v>215</c:v>
                </c:pt>
                <c:pt idx="18">
                  <c:v>182</c:v>
                </c:pt>
                <c:pt idx="19">
                  <c:v>174</c:v>
                </c:pt>
                <c:pt idx="20">
                  <c:v>159.5</c:v>
                </c:pt>
                <c:pt idx="21">
                  <c:v>156.5</c:v>
                </c:pt>
                <c:pt idx="22">
                  <c:v>155.5</c:v>
                </c:pt>
                <c:pt idx="23">
                  <c:v>156.5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F4-4A9A-831D-FFA060A65E9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936.36299999999994</c:v>
                </c:pt>
                <c:pt idx="1">
                  <c:v>931.70399999999995</c:v>
                </c:pt>
                <c:pt idx="2">
                  <c:v>931.72599999999989</c:v>
                </c:pt>
                <c:pt idx="3">
                  <c:v>929.94899999999996</c:v>
                </c:pt>
                <c:pt idx="4">
                  <c:v>931.84699999999998</c:v>
                </c:pt>
                <c:pt idx="5">
                  <c:v>926.39300000000003</c:v>
                </c:pt>
                <c:pt idx="6">
                  <c:v>917.83199999999999</c:v>
                </c:pt>
                <c:pt idx="7">
                  <c:v>923.63099999999997</c:v>
                </c:pt>
                <c:pt idx="8">
                  <c:v>926.30100000000004</c:v>
                </c:pt>
                <c:pt idx="9">
                  <c:v>934.72900000000004</c:v>
                </c:pt>
                <c:pt idx="10">
                  <c:v>928.64100000000008</c:v>
                </c:pt>
                <c:pt idx="11">
                  <c:v>936.75300000000004</c:v>
                </c:pt>
                <c:pt idx="12">
                  <c:v>880.78</c:v>
                </c:pt>
                <c:pt idx="13">
                  <c:v>879.59199999999998</c:v>
                </c:pt>
                <c:pt idx="14">
                  <c:v>848.72900000000004</c:v>
                </c:pt>
                <c:pt idx="15">
                  <c:v>838.10500000000002</c:v>
                </c:pt>
                <c:pt idx="16">
                  <c:v>850.57999999999993</c:v>
                </c:pt>
                <c:pt idx="17">
                  <c:v>841.05599999999993</c:v>
                </c:pt>
                <c:pt idx="18">
                  <c:v>786.46400000000006</c:v>
                </c:pt>
                <c:pt idx="19">
                  <c:v>799.95900000000006</c:v>
                </c:pt>
                <c:pt idx="20">
                  <c:v>841.21100000000001</c:v>
                </c:pt>
                <c:pt idx="21">
                  <c:v>858.26</c:v>
                </c:pt>
                <c:pt idx="22">
                  <c:v>878.86299999999994</c:v>
                </c:pt>
                <c:pt idx="23">
                  <c:v>887.99799999999993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F4-4A9A-831D-FFA060A65E9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907.875</c:v>
                </c:pt>
                <c:pt idx="1">
                  <c:v>876.70700000000011</c:v>
                </c:pt>
                <c:pt idx="2">
                  <c:v>861.44499999999994</c:v>
                </c:pt>
                <c:pt idx="3">
                  <c:v>861.255</c:v>
                </c:pt>
                <c:pt idx="4">
                  <c:v>869.36099999999999</c:v>
                </c:pt>
                <c:pt idx="5">
                  <c:v>904.95600000000002</c:v>
                </c:pt>
                <c:pt idx="6">
                  <c:v>933.29399999999998</c:v>
                </c:pt>
                <c:pt idx="7">
                  <c:v>942.91300000000001</c:v>
                </c:pt>
                <c:pt idx="8">
                  <c:v>934.16200000000003</c:v>
                </c:pt>
                <c:pt idx="9">
                  <c:v>911.24400000000014</c:v>
                </c:pt>
                <c:pt idx="10">
                  <c:v>893.68499999999995</c:v>
                </c:pt>
                <c:pt idx="11">
                  <c:v>861.69399999999996</c:v>
                </c:pt>
                <c:pt idx="12">
                  <c:v>850.22399999999993</c:v>
                </c:pt>
                <c:pt idx="13">
                  <c:v>844.24099999999987</c:v>
                </c:pt>
                <c:pt idx="14">
                  <c:v>888.76</c:v>
                </c:pt>
                <c:pt idx="15">
                  <c:v>952.93500000000006</c:v>
                </c:pt>
                <c:pt idx="16">
                  <c:v>1003.413</c:v>
                </c:pt>
                <c:pt idx="17">
                  <c:v>1071.492</c:v>
                </c:pt>
                <c:pt idx="18">
                  <c:v>1072.9019999999998</c:v>
                </c:pt>
                <c:pt idx="19">
                  <c:v>1047.558</c:v>
                </c:pt>
                <c:pt idx="20">
                  <c:v>1007.312</c:v>
                </c:pt>
                <c:pt idx="21">
                  <c:v>944.51400000000012</c:v>
                </c:pt>
                <c:pt idx="22">
                  <c:v>912.79099999999994</c:v>
                </c:pt>
                <c:pt idx="23">
                  <c:v>882.66700000000014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F4-4A9A-831D-FFA060A65E9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2685.3959999999997</c:v>
                </c:pt>
                <c:pt idx="1">
                  <c:v>2568.1850000000004</c:v>
                </c:pt>
                <c:pt idx="2">
                  <c:v>2426.2520000000004</c:v>
                </c:pt>
                <c:pt idx="3">
                  <c:v>2370.8629999999998</c:v>
                </c:pt>
                <c:pt idx="4">
                  <c:v>2375.1249999999995</c:v>
                </c:pt>
                <c:pt idx="5">
                  <c:v>2525.7739999999994</c:v>
                </c:pt>
                <c:pt idx="6">
                  <c:v>2656.261</c:v>
                </c:pt>
                <c:pt idx="7">
                  <c:v>2984.6229999999991</c:v>
                </c:pt>
                <c:pt idx="8">
                  <c:v>3369.2849999999999</c:v>
                </c:pt>
                <c:pt idx="9">
                  <c:v>3669.4879999999998</c:v>
                </c:pt>
                <c:pt idx="10">
                  <c:v>3871.5519999999997</c:v>
                </c:pt>
                <c:pt idx="11">
                  <c:v>3915.1489999999994</c:v>
                </c:pt>
                <c:pt idx="12">
                  <c:v>3870.0659999999998</c:v>
                </c:pt>
                <c:pt idx="13">
                  <c:v>3584.6030000000001</c:v>
                </c:pt>
                <c:pt idx="14">
                  <c:v>3487.6889999999999</c:v>
                </c:pt>
                <c:pt idx="15">
                  <c:v>3439.6779999999994</c:v>
                </c:pt>
                <c:pt idx="16">
                  <c:v>3577.3650000000002</c:v>
                </c:pt>
                <c:pt idx="17">
                  <c:v>4087.3290000000002</c:v>
                </c:pt>
                <c:pt idx="18">
                  <c:v>4246.7320000000009</c:v>
                </c:pt>
                <c:pt idx="19">
                  <c:v>4227.3620000000001</c:v>
                </c:pt>
                <c:pt idx="20">
                  <c:v>4072.37</c:v>
                </c:pt>
                <c:pt idx="21">
                  <c:v>3752.4209999999998</c:v>
                </c:pt>
                <c:pt idx="22">
                  <c:v>3372.8839999999996</c:v>
                </c:pt>
                <c:pt idx="23">
                  <c:v>2928.6289999999999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F4-4A9A-831D-FFA060A65E9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206.00000000000006</c:v>
                </c:pt>
                <c:pt idx="1">
                  <c:v>195.00000000000003</c:v>
                </c:pt>
                <c:pt idx="2">
                  <c:v>189.00000000000003</c:v>
                </c:pt>
                <c:pt idx="3">
                  <c:v>188</c:v>
                </c:pt>
                <c:pt idx="4">
                  <c:v>195.00000000000003</c:v>
                </c:pt>
                <c:pt idx="5">
                  <c:v>210.99999999999997</c:v>
                </c:pt>
                <c:pt idx="6">
                  <c:v>231</c:v>
                </c:pt>
                <c:pt idx="7">
                  <c:v>261</c:v>
                </c:pt>
                <c:pt idx="8">
                  <c:v>289</c:v>
                </c:pt>
                <c:pt idx="9">
                  <c:v>293</c:v>
                </c:pt>
                <c:pt idx="10">
                  <c:v>291</c:v>
                </c:pt>
                <c:pt idx="11">
                  <c:v>291</c:v>
                </c:pt>
                <c:pt idx="12">
                  <c:v>290.00000000000006</c:v>
                </c:pt>
                <c:pt idx="13">
                  <c:v>284</c:v>
                </c:pt>
                <c:pt idx="14">
                  <c:v>283.00000000000006</c:v>
                </c:pt>
                <c:pt idx="15">
                  <c:v>294</c:v>
                </c:pt>
                <c:pt idx="16">
                  <c:v>322</c:v>
                </c:pt>
                <c:pt idx="17">
                  <c:v>360</c:v>
                </c:pt>
                <c:pt idx="18">
                  <c:v>358</c:v>
                </c:pt>
                <c:pt idx="19">
                  <c:v>343.00000000000006</c:v>
                </c:pt>
                <c:pt idx="20">
                  <c:v>316</c:v>
                </c:pt>
                <c:pt idx="21">
                  <c:v>286</c:v>
                </c:pt>
                <c:pt idx="22">
                  <c:v>258</c:v>
                </c:pt>
                <c:pt idx="23">
                  <c:v>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F4-4A9A-831D-FFA060A65E9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EF4-4A9A-831D-FFA060A65E9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EF4-4A9A-831D-FFA060A65E9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EF4-4A9A-831D-FFA060A65E9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EF4-4A9A-831D-FFA060A65E9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EF4-4A9A-831D-FFA060A65E9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1392.3</c:v>
                </c:pt>
                <c:pt idx="1">
                  <c:v>904</c:v>
                </c:pt>
                <c:pt idx="2">
                  <c:v>820</c:v>
                </c:pt>
                <c:pt idx="3">
                  <c:v>792</c:v>
                </c:pt>
                <c:pt idx="4">
                  <c:v>792</c:v>
                </c:pt>
                <c:pt idx="5">
                  <c:v>792</c:v>
                </c:pt>
                <c:pt idx="6">
                  <c:v>787</c:v>
                </c:pt>
                <c:pt idx="7">
                  <c:v>834</c:v>
                </c:pt>
                <c:pt idx="8">
                  <c:v>877.1</c:v>
                </c:pt>
                <c:pt idx="9">
                  <c:v>1370.6</c:v>
                </c:pt>
                <c:pt idx="10">
                  <c:v>1129.0999999999999</c:v>
                </c:pt>
                <c:pt idx="11">
                  <c:v>1116</c:v>
                </c:pt>
                <c:pt idx="12">
                  <c:v>1037</c:v>
                </c:pt>
                <c:pt idx="13">
                  <c:v>1048</c:v>
                </c:pt>
                <c:pt idx="14">
                  <c:v>1032</c:v>
                </c:pt>
                <c:pt idx="15">
                  <c:v>956</c:v>
                </c:pt>
                <c:pt idx="16">
                  <c:v>763</c:v>
                </c:pt>
                <c:pt idx="17">
                  <c:v>850</c:v>
                </c:pt>
                <c:pt idx="18">
                  <c:v>846</c:v>
                </c:pt>
                <c:pt idx="19">
                  <c:v>819</c:v>
                </c:pt>
                <c:pt idx="20">
                  <c:v>820</c:v>
                </c:pt>
                <c:pt idx="21">
                  <c:v>824</c:v>
                </c:pt>
                <c:pt idx="22">
                  <c:v>868</c:v>
                </c:pt>
                <c:pt idx="23">
                  <c:v>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EF4-4A9A-831D-FFA060A65E9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6.6059999999999999</c:v>
                </c:pt>
                <c:pt idx="16">
                  <c:v>5.4379999999999997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EF4-4A9A-831D-FFA060A65E9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EF4-4A9A-831D-FFA060A65E9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EF4-4A9A-831D-FFA060A65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130.13</c:v>
                </c:pt>
                <c:pt idx="1">
                  <c:v>119.03</c:v>
                </c:pt>
                <c:pt idx="2">
                  <c:v>116.21</c:v>
                </c:pt>
                <c:pt idx="3">
                  <c:v>110.35</c:v>
                </c:pt>
                <c:pt idx="4">
                  <c:v>110.34</c:v>
                </c:pt>
                <c:pt idx="5">
                  <c:v>112.48</c:v>
                </c:pt>
                <c:pt idx="6">
                  <c:v>114.86</c:v>
                </c:pt>
                <c:pt idx="7">
                  <c:v>122.15</c:v>
                </c:pt>
                <c:pt idx="8">
                  <c:v>130.28</c:v>
                </c:pt>
                <c:pt idx="9">
                  <c:v>127.74</c:v>
                </c:pt>
                <c:pt idx="10">
                  <c:v>108.62</c:v>
                </c:pt>
                <c:pt idx="11">
                  <c:v>103.57</c:v>
                </c:pt>
                <c:pt idx="12">
                  <c:v>97.01</c:v>
                </c:pt>
                <c:pt idx="13">
                  <c:v>94.1</c:v>
                </c:pt>
                <c:pt idx="14">
                  <c:v>110.34</c:v>
                </c:pt>
                <c:pt idx="15">
                  <c:v>120.13</c:v>
                </c:pt>
                <c:pt idx="16">
                  <c:v>134.18</c:v>
                </c:pt>
                <c:pt idx="17">
                  <c:v>143.28</c:v>
                </c:pt>
                <c:pt idx="18">
                  <c:v>130.58000000000001</c:v>
                </c:pt>
                <c:pt idx="19">
                  <c:v>133.78</c:v>
                </c:pt>
                <c:pt idx="20">
                  <c:v>124.12</c:v>
                </c:pt>
                <c:pt idx="21">
                  <c:v>117.46</c:v>
                </c:pt>
                <c:pt idx="22">
                  <c:v>117.74</c:v>
                </c:pt>
                <c:pt idx="23">
                  <c:v>116.92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EF4-4A9A-831D-FFA060A65E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6238.4530000000013</v>
      </c>
      <c r="C4" s="18">
        <v>5579.1179999999995</v>
      </c>
      <c r="D4" s="18">
        <v>5316.9190000000008</v>
      </c>
      <c r="E4" s="18">
        <v>5229.5720000000001</v>
      </c>
      <c r="F4" s="18">
        <v>5254.7939999999999</v>
      </c>
      <c r="G4" s="18">
        <v>5453.1349999999993</v>
      </c>
      <c r="H4" s="18">
        <v>5619.0320000000011</v>
      </c>
      <c r="I4" s="18">
        <v>6047.6370000000015</v>
      </c>
      <c r="J4" s="18">
        <v>6504.8859999999986</v>
      </c>
      <c r="K4" s="18">
        <v>7296.0949999999993</v>
      </c>
      <c r="L4" s="18">
        <v>7217.521999999999</v>
      </c>
      <c r="M4" s="18">
        <v>7239.6159999999991</v>
      </c>
      <c r="N4" s="18">
        <v>7048.5639999999985</v>
      </c>
      <c r="O4" s="18">
        <v>6756.9640000000009</v>
      </c>
      <c r="P4" s="18">
        <v>6663.1640000000007</v>
      </c>
      <c r="Q4" s="18">
        <v>6638.7470000000012</v>
      </c>
      <c r="R4" s="18">
        <v>6740.799</v>
      </c>
      <c r="S4" s="18">
        <v>7431.8330000000014</v>
      </c>
      <c r="T4" s="18">
        <v>7499.128999999999</v>
      </c>
      <c r="U4" s="18">
        <v>7417.8400000000011</v>
      </c>
      <c r="V4" s="18">
        <v>7223.3550000000005</v>
      </c>
      <c r="W4" s="18">
        <v>6828.6949999999997</v>
      </c>
      <c r="X4" s="18">
        <v>6453.0379999999996</v>
      </c>
      <c r="Y4" s="18">
        <v>5922.7940000000008</v>
      </c>
      <c r="Z4" s="19"/>
      <c r="AA4" s="20">
        <f>SUM(B4:Z4)</f>
        <v>155621.701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130.13</v>
      </c>
      <c r="C7" s="28">
        <v>119.03</v>
      </c>
      <c r="D7" s="28">
        <v>116.21</v>
      </c>
      <c r="E7" s="28">
        <v>110.35</v>
      </c>
      <c r="F7" s="28">
        <v>110.34</v>
      </c>
      <c r="G7" s="28">
        <v>112.48</v>
      </c>
      <c r="H7" s="28">
        <v>114.86</v>
      </c>
      <c r="I7" s="28">
        <v>122.15</v>
      </c>
      <c r="J7" s="28">
        <v>130.28</v>
      </c>
      <c r="K7" s="28">
        <v>127.74</v>
      </c>
      <c r="L7" s="28">
        <v>108.62</v>
      </c>
      <c r="M7" s="28">
        <v>103.57</v>
      </c>
      <c r="N7" s="28">
        <v>97.01</v>
      </c>
      <c r="O7" s="28">
        <v>94.1</v>
      </c>
      <c r="P7" s="28">
        <v>110.34</v>
      </c>
      <c r="Q7" s="28">
        <v>120.13</v>
      </c>
      <c r="R7" s="28">
        <v>134.18</v>
      </c>
      <c r="S7" s="28">
        <v>143.28</v>
      </c>
      <c r="T7" s="28">
        <v>130.58000000000001</v>
      </c>
      <c r="U7" s="28">
        <v>133.78</v>
      </c>
      <c r="V7" s="28">
        <v>124.12</v>
      </c>
      <c r="W7" s="28">
        <v>117.46</v>
      </c>
      <c r="X7" s="28">
        <v>117.74</v>
      </c>
      <c r="Y7" s="28">
        <v>116.92</v>
      </c>
      <c r="Z7" s="29"/>
      <c r="AA7" s="30">
        <f>IF(SUM(B7:Z7)&lt;&gt;0,AVERAGEIF(B7:Z7,"&lt;&gt;"""),"")</f>
        <v>118.55833333333332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684.10799999999995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342.27800000000002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535.69399999999996</v>
      </c>
      <c r="S10" s="42">
        <v>587.55499999999995</v>
      </c>
      <c r="T10" s="42">
        <v>515.16899999999998</v>
      </c>
      <c r="U10" s="42">
        <v>533.39499999999998</v>
      </c>
      <c r="V10" s="42">
        <v>502</v>
      </c>
      <c r="W10" s="42">
        <v>502</v>
      </c>
      <c r="X10" s="42">
        <v>302</v>
      </c>
      <c r="Y10" s="42">
        <v>302</v>
      </c>
      <c r="Z10" s="43"/>
      <c r="AA10" s="44">
        <f t="shared" ref="AA10:AA15" si="0">SUM(B10:Z10)</f>
        <v>9034.1990000000005</v>
      </c>
    </row>
    <row r="11" spans="1:27" ht="24.95" customHeight="1" x14ac:dyDescent="0.2">
      <c r="A11" s="45" t="s">
        <v>7</v>
      </c>
      <c r="B11" s="46">
        <v>90.5</v>
      </c>
      <c r="C11" s="47">
        <v>84.5</v>
      </c>
      <c r="D11" s="47">
        <v>84.5</v>
      </c>
      <c r="E11" s="47">
        <v>84.5</v>
      </c>
      <c r="F11" s="47">
        <v>84.5</v>
      </c>
      <c r="G11" s="47">
        <v>84.5</v>
      </c>
      <c r="H11" s="47">
        <v>90</v>
      </c>
      <c r="I11" s="47">
        <v>118</v>
      </c>
      <c r="J11" s="47">
        <v>134</v>
      </c>
      <c r="K11" s="47">
        <v>133</v>
      </c>
      <c r="L11" s="47">
        <v>138</v>
      </c>
      <c r="M11" s="47">
        <v>150</v>
      </c>
      <c r="N11" s="47">
        <v>163</v>
      </c>
      <c r="O11" s="47">
        <v>178</v>
      </c>
      <c r="P11" s="47">
        <v>201</v>
      </c>
      <c r="Q11" s="47">
        <v>241</v>
      </c>
      <c r="R11" s="47">
        <v>290</v>
      </c>
      <c r="S11" s="47">
        <v>186</v>
      </c>
      <c r="T11" s="47">
        <v>191</v>
      </c>
      <c r="U11" s="47">
        <v>181</v>
      </c>
      <c r="V11" s="47">
        <v>157</v>
      </c>
      <c r="W11" s="47">
        <v>136</v>
      </c>
      <c r="X11" s="47">
        <v>117</v>
      </c>
      <c r="Y11" s="47">
        <v>117</v>
      </c>
      <c r="Z11" s="48"/>
      <c r="AA11" s="49">
        <f t="shared" si="0"/>
        <v>3434</v>
      </c>
    </row>
    <row r="12" spans="1:27" ht="24.95" customHeight="1" x14ac:dyDescent="0.2">
      <c r="A12" s="50" t="s">
        <v>8</v>
      </c>
      <c r="B12" s="51">
        <v>3613.107</v>
      </c>
      <c r="C12" s="52">
        <v>2695.9</v>
      </c>
      <c r="D12" s="52">
        <v>2574.9</v>
      </c>
      <c r="E12" s="52">
        <v>2523.2090000000003</v>
      </c>
      <c r="F12" s="52">
        <v>2523.056</v>
      </c>
      <c r="G12" s="52">
        <v>2689.9</v>
      </c>
      <c r="H12" s="52">
        <v>2702.9</v>
      </c>
      <c r="I12" s="52">
        <v>2885.9</v>
      </c>
      <c r="J12" s="52">
        <v>2818.0830000000001</v>
      </c>
      <c r="K12" s="52">
        <v>2780.4540000000002</v>
      </c>
      <c r="L12" s="52">
        <v>2169.806</v>
      </c>
      <c r="M12" s="52">
        <v>2069.123</v>
      </c>
      <c r="N12" s="52">
        <v>2052.9</v>
      </c>
      <c r="O12" s="52">
        <v>2045.9</v>
      </c>
      <c r="P12" s="52">
        <v>2415.0320000000002</v>
      </c>
      <c r="Q12" s="52">
        <v>3550.12</v>
      </c>
      <c r="R12" s="52">
        <v>3799.8709999999996</v>
      </c>
      <c r="S12" s="52">
        <v>3910.1219999999998</v>
      </c>
      <c r="T12" s="52">
        <v>3717.4430000000002</v>
      </c>
      <c r="U12" s="52">
        <v>3783.4880000000003</v>
      </c>
      <c r="V12" s="52">
        <v>3687.4870000000001</v>
      </c>
      <c r="W12" s="52">
        <v>3307.2040000000006</v>
      </c>
      <c r="X12" s="52">
        <v>3359.6900000000005</v>
      </c>
      <c r="Y12" s="52">
        <v>2912.1440000000002</v>
      </c>
      <c r="Z12" s="53"/>
      <c r="AA12" s="54">
        <f t="shared" si="0"/>
        <v>70587.739000000001</v>
      </c>
    </row>
    <row r="13" spans="1:27" ht="24.95" customHeight="1" x14ac:dyDescent="0.2">
      <c r="A13" s="50" t="s">
        <v>9</v>
      </c>
      <c r="B13" s="51"/>
      <c r="C13" s="52"/>
      <c r="D13" s="52">
        <v>60</v>
      </c>
      <c r="E13" s="52">
        <v>60</v>
      </c>
      <c r="F13" s="52">
        <v>105</v>
      </c>
      <c r="G13" s="52">
        <v>131</v>
      </c>
      <c r="H13" s="52">
        <v>311</v>
      </c>
      <c r="I13" s="52">
        <v>298</v>
      </c>
      <c r="J13" s="52">
        <v>73</v>
      </c>
      <c r="K13" s="52">
        <v>73</v>
      </c>
      <c r="L13" s="52">
        <v>73</v>
      </c>
      <c r="M13" s="52">
        <v>13</v>
      </c>
      <c r="N13" s="52"/>
      <c r="O13" s="52"/>
      <c r="P13" s="52">
        <v>60</v>
      </c>
      <c r="Q13" s="52">
        <v>105</v>
      </c>
      <c r="R13" s="52">
        <v>425</v>
      </c>
      <c r="S13" s="52">
        <v>986</v>
      </c>
      <c r="T13" s="52">
        <v>831</v>
      </c>
      <c r="U13" s="52">
        <v>691</v>
      </c>
      <c r="V13" s="52">
        <v>551</v>
      </c>
      <c r="W13" s="52">
        <v>391</v>
      </c>
      <c r="X13" s="52">
        <v>105</v>
      </c>
      <c r="Y13" s="52"/>
      <c r="Z13" s="53"/>
      <c r="AA13" s="54">
        <f t="shared" si="0"/>
        <v>5342</v>
      </c>
    </row>
    <row r="14" spans="1:27" ht="24.95" customHeight="1" x14ac:dyDescent="0.2">
      <c r="A14" s="55" t="s">
        <v>10</v>
      </c>
      <c r="B14" s="56">
        <v>1459.7379999999998</v>
      </c>
      <c r="C14" s="57">
        <v>1538.3179999999998</v>
      </c>
      <c r="D14" s="57">
        <v>1502.8190000000002</v>
      </c>
      <c r="E14" s="57">
        <v>1456.8630000000003</v>
      </c>
      <c r="F14" s="57">
        <v>1379.338</v>
      </c>
      <c r="G14" s="57">
        <v>1289.8350000000003</v>
      </c>
      <c r="H14" s="57">
        <v>1199.5319999999997</v>
      </c>
      <c r="I14" s="57">
        <v>1638.537</v>
      </c>
      <c r="J14" s="57">
        <v>2719.5249999999996</v>
      </c>
      <c r="K14" s="57">
        <v>3698.6409999999996</v>
      </c>
      <c r="L14" s="57">
        <v>4276.7159999999994</v>
      </c>
      <c r="M14" s="57">
        <v>4450.4929999999995</v>
      </c>
      <c r="N14" s="57">
        <v>4230.1639999999998</v>
      </c>
      <c r="O14" s="57">
        <v>3623.1640000000002</v>
      </c>
      <c r="P14" s="57">
        <v>2657.1319999999996</v>
      </c>
      <c r="Q14" s="57">
        <v>1486.9270000000004</v>
      </c>
      <c r="R14" s="57">
        <v>720.73400000000004</v>
      </c>
      <c r="S14" s="57">
        <v>613.45599999999979</v>
      </c>
      <c r="T14" s="57">
        <v>660.61699999999996</v>
      </c>
      <c r="U14" s="57">
        <v>726.65699999999993</v>
      </c>
      <c r="V14" s="57">
        <v>821.76799999999992</v>
      </c>
      <c r="W14" s="57">
        <v>897.49099999999999</v>
      </c>
      <c r="X14" s="57">
        <v>908.34800000000007</v>
      </c>
      <c r="Y14" s="57">
        <v>934.64999999999986</v>
      </c>
      <c r="Z14" s="58"/>
      <c r="AA14" s="59">
        <f t="shared" si="0"/>
        <v>44891.462999999989</v>
      </c>
    </row>
    <row r="15" spans="1:27" ht="24.95" customHeight="1" x14ac:dyDescent="0.2">
      <c r="A15" s="55" t="s">
        <v>11</v>
      </c>
      <c r="B15" s="56">
        <v>120</v>
      </c>
      <c r="C15" s="57">
        <v>126</v>
      </c>
      <c r="D15" s="57">
        <v>132</v>
      </c>
      <c r="E15" s="57">
        <v>138</v>
      </c>
      <c r="F15" s="57">
        <v>141</v>
      </c>
      <c r="G15" s="57">
        <v>142</v>
      </c>
      <c r="H15" s="57">
        <v>141</v>
      </c>
      <c r="I15" s="57">
        <v>143</v>
      </c>
      <c r="J15" s="57">
        <v>155</v>
      </c>
      <c r="K15" s="57">
        <v>160</v>
      </c>
      <c r="L15" s="57">
        <v>153</v>
      </c>
      <c r="M15" s="57">
        <v>141</v>
      </c>
      <c r="N15" s="57">
        <v>127</v>
      </c>
      <c r="O15" s="57">
        <v>106</v>
      </c>
      <c r="P15" s="57">
        <v>82</v>
      </c>
      <c r="Q15" s="57">
        <v>53</v>
      </c>
      <c r="R15" s="57">
        <v>32</v>
      </c>
      <c r="S15" s="57">
        <v>24</v>
      </c>
      <c r="T15" s="57">
        <v>17</v>
      </c>
      <c r="U15" s="57">
        <v>12</v>
      </c>
      <c r="V15" s="57">
        <v>9</v>
      </c>
      <c r="W15" s="57">
        <v>7</v>
      </c>
      <c r="X15" s="57">
        <v>7</v>
      </c>
      <c r="Y15" s="57">
        <v>6</v>
      </c>
      <c r="Z15" s="58"/>
      <c r="AA15" s="59">
        <f t="shared" si="0"/>
        <v>2174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5967.4529999999995</v>
      </c>
      <c r="C16" s="62">
        <f t="shared" si="1"/>
        <v>4746.7179999999998</v>
      </c>
      <c r="D16" s="62">
        <f t="shared" si="1"/>
        <v>4656.2190000000001</v>
      </c>
      <c r="E16" s="62">
        <f t="shared" si="1"/>
        <v>4564.5720000000001</v>
      </c>
      <c r="F16" s="62">
        <f t="shared" si="1"/>
        <v>4534.8940000000002</v>
      </c>
      <c r="G16" s="62">
        <f t="shared" si="1"/>
        <v>4639.2350000000006</v>
      </c>
      <c r="H16" s="62">
        <f t="shared" si="1"/>
        <v>4746.4319999999998</v>
      </c>
      <c r="I16" s="62">
        <f t="shared" si="1"/>
        <v>5385.4369999999999</v>
      </c>
      <c r="J16" s="62">
        <f t="shared" si="1"/>
        <v>6241.8859999999995</v>
      </c>
      <c r="K16" s="62">
        <f t="shared" si="1"/>
        <v>7147.0949999999993</v>
      </c>
      <c r="L16" s="62">
        <f t="shared" si="1"/>
        <v>7112.521999999999</v>
      </c>
      <c r="M16" s="62">
        <f t="shared" si="1"/>
        <v>7125.616</v>
      </c>
      <c r="N16" s="62">
        <f t="shared" si="1"/>
        <v>6875.0640000000003</v>
      </c>
      <c r="O16" s="62">
        <f t="shared" si="1"/>
        <v>6255.0640000000003</v>
      </c>
      <c r="P16" s="62">
        <f t="shared" si="1"/>
        <v>5717.1639999999998</v>
      </c>
      <c r="Q16" s="62">
        <f t="shared" si="1"/>
        <v>5738.0470000000005</v>
      </c>
      <c r="R16" s="62">
        <f t="shared" si="1"/>
        <v>5803.299</v>
      </c>
      <c r="S16" s="62">
        <f t="shared" si="1"/>
        <v>6307.1329999999998</v>
      </c>
      <c r="T16" s="62">
        <f t="shared" si="1"/>
        <v>5932.2290000000003</v>
      </c>
      <c r="U16" s="62">
        <f t="shared" si="1"/>
        <v>5927.54</v>
      </c>
      <c r="V16" s="62">
        <f t="shared" si="1"/>
        <v>5728.2550000000001</v>
      </c>
      <c r="W16" s="62">
        <f t="shared" si="1"/>
        <v>5240.6950000000006</v>
      </c>
      <c r="X16" s="62">
        <f t="shared" si="1"/>
        <v>4799.0380000000005</v>
      </c>
      <c r="Y16" s="62">
        <f t="shared" si="1"/>
        <v>4271.7939999999999</v>
      </c>
      <c r="Z16" s="63" t="str">
        <f t="shared" si="1"/>
        <v/>
      </c>
      <c r="AA16" s="64">
        <f>SUM(AA10:AA15)</f>
        <v>135463.40099999998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1820.4</v>
      </c>
      <c r="C29" s="72">
        <v>1720.4</v>
      </c>
      <c r="D29" s="72">
        <v>1608.4</v>
      </c>
      <c r="E29" s="72">
        <v>1578.4</v>
      </c>
      <c r="F29" s="72">
        <v>1587.4</v>
      </c>
      <c r="G29" s="72">
        <v>1676.4</v>
      </c>
      <c r="H29" s="72">
        <v>1820.9</v>
      </c>
      <c r="I29" s="72">
        <v>1941.9</v>
      </c>
      <c r="J29" s="72">
        <v>2152.9</v>
      </c>
      <c r="K29" s="72">
        <v>2315.9</v>
      </c>
      <c r="L29" s="72">
        <v>2365.9</v>
      </c>
      <c r="M29" s="72">
        <v>2408.9</v>
      </c>
      <c r="N29" s="72">
        <v>2327.9</v>
      </c>
      <c r="O29" s="72">
        <v>2122.9</v>
      </c>
      <c r="P29" s="72">
        <v>1808.9</v>
      </c>
      <c r="Q29" s="72">
        <v>1928.9</v>
      </c>
      <c r="R29" s="72">
        <v>1891.9</v>
      </c>
      <c r="S29" s="72">
        <v>2243.9</v>
      </c>
      <c r="T29" s="72">
        <v>2108.9</v>
      </c>
      <c r="U29" s="72">
        <v>1800.9</v>
      </c>
      <c r="V29" s="72">
        <v>1588.9</v>
      </c>
      <c r="W29" s="72">
        <v>1634.9</v>
      </c>
      <c r="X29" s="72">
        <v>1571.9</v>
      </c>
      <c r="Y29" s="72">
        <v>1399.9</v>
      </c>
      <c r="Z29" s="73"/>
      <c r="AA29" s="74">
        <f>SUM(B29:Z29)</f>
        <v>45427.60000000002</v>
      </c>
    </row>
    <row r="30" spans="1:27" ht="24.95" customHeight="1" x14ac:dyDescent="0.2">
      <c r="A30" s="75" t="s">
        <v>24</v>
      </c>
      <c r="B30" s="76">
        <v>1732.0530000000001</v>
      </c>
      <c r="C30" s="77">
        <v>1276.318</v>
      </c>
      <c r="D30" s="77">
        <v>1472.819</v>
      </c>
      <c r="E30" s="77">
        <v>1491.172</v>
      </c>
      <c r="F30" s="77">
        <v>1418.4939999999999</v>
      </c>
      <c r="G30" s="77">
        <v>1414.835</v>
      </c>
      <c r="H30" s="77">
        <v>1325.5319999999999</v>
      </c>
      <c r="I30" s="77">
        <v>1836.537</v>
      </c>
      <c r="J30" s="77">
        <v>2394.9859999999999</v>
      </c>
      <c r="K30" s="77">
        <v>2956.1950000000002</v>
      </c>
      <c r="L30" s="77">
        <v>2940.6219999999998</v>
      </c>
      <c r="M30" s="77">
        <v>2921.7159999999999</v>
      </c>
      <c r="N30" s="77">
        <v>2747.1640000000002</v>
      </c>
      <c r="O30" s="77">
        <v>2339.1640000000002</v>
      </c>
      <c r="P30" s="77">
        <v>1866.2639999999999</v>
      </c>
      <c r="Q30" s="77">
        <v>1780.1469999999999</v>
      </c>
      <c r="R30" s="77">
        <v>1664.3989999999999</v>
      </c>
      <c r="S30" s="77">
        <v>1810.2329999999999</v>
      </c>
      <c r="T30" s="77">
        <v>1506.329</v>
      </c>
      <c r="U30" s="77">
        <v>1808.64</v>
      </c>
      <c r="V30" s="77">
        <v>1812.355</v>
      </c>
      <c r="W30" s="77">
        <v>1238.7950000000001</v>
      </c>
      <c r="X30" s="77">
        <v>1090.1379999999999</v>
      </c>
      <c r="Y30" s="77">
        <v>1155.894</v>
      </c>
      <c r="Z30" s="78"/>
      <c r="AA30" s="79">
        <f>SUM(B30:Z30)</f>
        <v>44000.800999999999</v>
      </c>
    </row>
    <row r="31" spans="1:27" ht="24.95" customHeight="1" x14ac:dyDescent="0.2">
      <c r="A31" s="82" t="s">
        <v>25</v>
      </c>
      <c r="B31" s="80">
        <v>2686</v>
      </c>
      <c r="C31" s="81">
        <v>2013</v>
      </c>
      <c r="D31" s="81">
        <v>1842</v>
      </c>
      <c r="E31" s="81">
        <v>1842</v>
      </c>
      <c r="F31" s="81">
        <v>1842</v>
      </c>
      <c r="G31" s="81">
        <v>1857</v>
      </c>
      <c r="H31" s="81">
        <v>1957</v>
      </c>
      <c r="I31" s="81">
        <v>1957</v>
      </c>
      <c r="J31" s="81">
        <v>1957</v>
      </c>
      <c r="K31" s="81">
        <v>2024</v>
      </c>
      <c r="L31" s="81">
        <v>1911</v>
      </c>
      <c r="M31" s="81">
        <v>1909</v>
      </c>
      <c r="N31" s="81">
        <v>1905</v>
      </c>
      <c r="O31" s="81">
        <v>1898</v>
      </c>
      <c r="P31" s="81">
        <v>2152</v>
      </c>
      <c r="Q31" s="81">
        <v>2243</v>
      </c>
      <c r="R31" s="81">
        <v>2601</v>
      </c>
      <c r="S31" s="81">
        <v>2604</v>
      </c>
      <c r="T31" s="81">
        <v>2604</v>
      </c>
      <c r="U31" s="81">
        <v>2605</v>
      </c>
      <c r="V31" s="81">
        <v>2606</v>
      </c>
      <c r="W31" s="81">
        <v>2606</v>
      </c>
      <c r="X31" s="81">
        <v>2406</v>
      </c>
      <c r="Y31" s="81">
        <v>1995</v>
      </c>
      <c r="Z31" s="83"/>
      <c r="AA31" s="84">
        <f>SUM(B31:Z31)</f>
        <v>52022</v>
      </c>
    </row>
    <row r="32" spans="1:27" ht="30" customHeight="1" thickBot="1" x14ac:dyDescent="0.25">
      <c r="A32" s="60" t="s">
        <v>26</v>
      </c>
      <c r="B32" s="61">
        <f>IF(LEN(B$2)&gt;0,SUM(B29:B31),"")</f>
        <v>6238.4530000000004</v>
      </c>
      <c r="C32" s="62">
        <f t="shared" ref="C32:Z32" si="4">IF(LEN(C$2)&gt;0,SUM(C29:C31),"")</f>
        <v>5009.7179999999998</v>
      </c>
      <c r="D32" s="62">
        <f t="shared" si="4"/>
        <v>4923.2190000000001</v>
      </c>
      <c r="E32" s="62">
        <f t="shared" si="4"/>
        <v>4911.5720000000001</v>
      </c>
      <c r="F32" s="62">
        <f t="shared" si="4"/>
        <v>4847.8940000000002</v>
      </c>
      <c r="G32" s="62">
        <f t="shared" si="4"/>
        <v>4948.2350000000006</v>
      </c>
      <c r="H32" s="62">
        <f t="shared" si="4"/>
        <v>5103.4319999999998</v>
      </c>
      <c r="I32" s="62">
        <f t="shared" si="4"/>
        <v>5735.4369999999999</v>
      </c>
      <c r="J32" s="62">
        <f t="shared" si="4"/>
        <v>6504.8860000000004</v>
      </c>
      <c r="K32" s="62">
        <f t="shared" si="4"/>
        <v>7296.0950000000003</v>
      </c>
      <c r="L32" s="62">
        <f t="shared" si="4"/>
        <v>7217.5219999999999</v>
      </c>
      <c r="M32" s="62">
        <f t="shared" si="4"/>
        <v>7239.616</v>
      </c>
      <c r="N32" s="62">
        <f t="shared" si="4"/>
        <v>6980.0640000000003</v>
      </c>
      <c r="O32" s="62">
        <f t="shared" si="4"/>
        <v>6360.0640000000003</v>
      </c>
      <c r="P32" s="62">
        <f t="shared" si="4"/>
        <v>5827.1639999999998</v>
      </c>
      <c r="Q32" s="62">
        <f t="shared" si="4"/>
        <v>5952.0470000000005</v>
      </c>
      <c r="R32" s="62">
        <f t="shared" si="4"/>
        <v>6157.299</v>
      </c>
      <c r="S32" s="62">
        <f t="shared" si="4"/>
        <v>6658.1329999999998</v>
      </c>
      <c r="T32" s="62">
        <f t="shared" si="4"/>
        <v>6219.2290000000003</v>
      </c>
      <c r="U32" s="62">
        <f t="shared" si="4"/>
        <v>6214.54</v>
      </c>
      <c r="V32" s="62">
        <f t="shared" si="4"/>
        <v>6007.2550000000001</v>
      </c>
      <c r="W32" s="62">
        <f t="shared" si="4"/>
        <v>5479.6949999999997</v>
      </c>
      <c r="X32" s="62">
        <f t="shared" si="4"/>
        <v>5068.0380000000005</v>
      </c>
      <c r="Y32" s="62">
        <f t="shared" si="4"/>
        <v>4550.7939999999999</v>
      </c>
      <c r="Z32" s="63" t="str">
        <f t="shared" si="4"/>
        <v/>
      </c>
      <c r="AA32" s="64">
        <f>SUM(AA29:AA31)</f>
        <v>141450.40100000001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60</v>
      </c>
      <c r="C35" s="95">
        <v>60</v>
      </c>
      <c r="D35" s="95">
        <v>60</v>
      </c>
      <c r="E35" s="95">
        <v>74</v>
      </c>
      <c r="F35" s="95">
        <v>65</v>
      </c>
      <c r="G35" s="95">
        <v>65</v>
      </c>
      <c r="H35" s="95">
        <v>66</v>
      </c>
      <c r="I35" s="95">
        <v>107</v>
      </c>
      <c r="J35" s="95">
        <v>102</v>
      </c>
      <c r="K35" s="95">
        <v>49</v>
      </c>
      <c r="L35" s="95">
        <v>5</v>
      </c>
      <c r="M35" s="95">
        <v>14</v>
      </c>
      <c r="N35" s="95">
        <v>5</v>
      </c>
      <c r="O35" s="95">
        <v>5</v>
      </c>
      <c r="P35" s="95">
        <v>10</v>
      </c>
      <c r="Q35" s="95">
        <v>54</v>
      </c>
      <c r="R35" s="95">
        <v>161</v>
      </c>
      <c r="S35" s="95">
        <v>181</v>
      </c>
      <c r="T35" s="95">
        <v>117</v>
      </c>
      <c r="U35" s="95">
        <v>117</v>
      </c>
      <c r="V35" s="95">
        <v>109</v>
      </c>
      <c r="W35" s="95">
        <v>59</v>
      </c>
      <c r="X35" s="95">
        <v>72</v>
      </c>
      <c r="Y35" s="95">
        <v>73</v>
      </c>
      <c r="Z35" s="96"/>
      <c r="AA35" s="74">
        <f t="shared" ref="AA35:AA40" si="5">SUM(B35:Z35)</f>
        <v>1690</v>
      </c>
    </row>
    <row r="36" spans="1:27" ht="24.95" customHeight="1" x14ac:dyDescent="0.2">
      <c r="A36" s="97" t="s">
        <v>29</v>
      </c>
      <c r="B36" s="98">
        <v>111</v>
      </c>
      <c r="C36" s="99">
        <v>103</v>
      </c>
      <c r="D36" s="99">
        <v>107</v>
      </c>
      <c r="E36" s="99">
        <v>173</v>
      </c>
      <c r="F36" s="99">
        <v>148</v>
      </c>
      <c r="G36" s="99">
        <v>144</v>
      </c>
      <c r="H36" s="99">
        <v>191</v>
      </c>
      <c r="I36" s="99">
        <v>143</v>
      </c>
      <c r="J36" s="99">
        <v>61</v>
      </c>
      <c r="K36" s="99"/>
      <c r="L36" s="99"/>
      <c r="M36" s="99"/>
      <c r="N36" s="99"/>
      <c r="O36" s="99"/>
      <c r="P36" s="99"/>
      <c r="Q36" s="99">
        <v>60</v>
      </c>
      <c r="R36" s="99">
        <v>93</v>
      </c>
      <c r="S36" s="99">
        <v>70</v>
      </c>
      <c r="T36" s="99">
        <v>70</v>
      </c>
      <c r="U36" s="99">
        <v>70</v>
      </c>
      <c r="V36" s="99">
        <v>70</v>
      </c>
      <c r="W36" s="99">
        <v>80</v>
      </c>
      <c r="X36" s="99">
        <v>97</v>
      </c>
      <c r="Y36" s="99">
        <v>106</v>
      </c>
      <c r="Z36" s="100"/>
      <c r="AA36" s="79">
        <f t="shared" si="5"/>
        <v>1897</v>
      </c>
    </row>
    <row r="37" spans="1:27" ht="24.95" customHeight="1" x14ac:dyDescent="0.2">
      <c r="A37" s="97" t="s">
        <v>30</v>
      </c>
      <c r="B37" s="98"/>
      <c r="C37" s="99">
        <v>569.4</v>
      </c>
      <c r="D37" s="99">
        <v>393.7</v>
      </c>
      <c r="E37" s="99">
        <v>318</v>
      </c>
      <c r="F37" s="99">
        <v>406.9</v>
      </c>
      <c r="G37" s="99">
        <v>504.9</v>
      </c>
      <c r="H37" s="99">
        <v>515.6</v>
      </c>
      <c r="I37" s="99">
        <v>312.2</v>
      </c>
      <c r="J37" s="99"/>
      <c r="K37" s="99"/>
      <c r="L37" s="99"/>
      <c r="M37" s="99"/>
      <c r="N37" s="99">
        <v>68.5</v>
      </c>
      <c r="O37" s="99">
        <v>396.9</v>
      </c>
      <c r="P37" s="99">
        <v>836</v>
      </c>
      <c r="Q37" s="99">
        <v>686.7</v>
      </c>
      <c r="R37" s="99">
        <v>583.5</v>
      </c>
      <c r="S37" s="99">
        <v>773.7</v>
      </c>
      <c r="T37" s="99">
        <v>1279.9000000000001</v>
      </c>
      <c r="U37" s="99">
        <v>1203.3</v>
      </c>
      <c r="V37" s="99">
        <v>1216.0999999999999</v>
      </c>
      <c r="W37" s="99">
        <v>1349</v>
      </c>
      <c r="X37" s="99">
        <v>1385</v>
      </c>
      <c r="Y37" s="99">
        <v>1372</v>
      </c>
      <c r="Z37" s="100"/>
      <c r="AA37" s="79">
        <f t="shared" si="5"/>
        <v>14171.3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100</v>
      </c>
      <c r="J38" s="99">
        <v>100</v>
      </c>
      <c r="K38" s="99">
        <v>100</v>
      </c>
      <c r="L38" s="99">
        <v>100</v>
      </c>
      <c r="M38" s="99">
        <v>100</v>
      </c>
      <c r="N38" s="99">
        <v>100</v>
      </c>
      <c r="O38" s="99">
        <v>100</v>
      </c>
      <c r="P38" s="99">
        <v>100</v>
      </c>
      <c r="Q38" s="99">
        <v>100</v>
      </c>
      <c r="R38" s="99">
        <v>100</v>
      </c>
      <c r="S38" s="99">
        <v>100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2400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271</v>
      </c>
      <c r="C40" s="88">
        <f t="shared" si="6"/>
        <v>832.4</v>
      </c>
      <c r="D40" s="88">
        <f t="shared" si="6"/>
        <v>660.7</v>
      </c>
      <c r="E40" s="88">
        <f t="shared" si="6"/>
        <v>665</v>
      </c>
      <c r="F40" s="88">
        <f t="shared" si="6"/>
        <v>719.9</v>
      </c>
      <c r="G40" s="88">
        <f t="shared" si="6"/>
        <v>813.9</v>
      </c>
      <c r="H40" s="88">
        <f t="shared" si="6"/>
        <v>872.6</v>
      </c>
      <c r="I40" s="88">
        <f t="shared" si="6"/>
        <v>662.2</v>
      </c>
      <c r="J40" s="88">
        <f t="shared" si="6"/>
        <v>263</v>
      </c>
      <c r="K40" s="88">
        <f t="shared" si="6"/>
        <v>149</v>
      </c>
      <c r="L40" s="88">
        <f t="shared" si="6"/>
        <v>105</v>
      </c>
      <c r="M40" s="88">
        <f t="shared" si="6"/>
        <v>114</v>
      </c>
      <c r="N40" s="88">
        <f t="shared" si="6"/>
        <v>173.5</v>
      </c>
      <c r="O40" s="88">
        <f t="shared" si="6"/>
        <v>501.9</v>
      </c>
      <c r="P40" s="88">
        <f t="shared" si="6"/>
        <v>946</v>
      </c>
      <c r="Q40" s="88">
        <f t="shared" si="6"/>
        <v>900.7</v>
      </c>
      <c r="R40" s="88">
        <f t="shared" si="6"/>
        <v>937.5</v>
      </c>
      <c r="S40" s="88">
        <f t="shared" si="6"/>
        <v>1124.7</v>
      </c>
      <c r="T40" s="88">
        <f t="shared" si="6"/>
        <v>1566.9</v>
      </c>
      <c r="U40" s="88">
        <f t="shared" si="6"/>
        <v>1490.3</v>
      </c>
      <c r="V40" s="88">
        <f t="shared" si="6"/>
        <v>1495.1</v>
      </c>
      <c r="W40" s="88">
        <f t="shared" si="6"/>
        <v>1588</v>
      </c>
      <c r="X40" s="88">
        <f t="shared" si="6"/>
        <v>1654</v>
      </c>
      <c r="Y40" s="88">
        <f t="shared" si="6"/>
        <v>1651</v>
      </c>
      <c r="Z40" s="89" t="str">
        <f t="shared" si="6"/>
        <v/>
      </c>
      <c r="AA40" s="90">
        <f t="shared" si="5"/>
        <v>20158.300000000003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569.4</v>
      </c>
      <c r="D45" s="99">
        <v>393.7</v>
      </c>
      <c r="E45" s="99">
        <v>318</v>
      </c>
      <c r="F45" s="99">
        <v>406.9</v>
      </c>
      <c r="G45" s="99">
        <v>504.9</v>
      </c>
      <c r="H45" s="99">
        <v>515.6</v>
      </c>
      <c r="I45" s="99">
        <v>312.2</v>
      </c>
      <c r="J45" s="99"/>
      <c r="K45" s="99"/>
      <c r="L45" s="99"/>
      <c r="M45" s="99"/>
      <c r="N45" s="99">
        <v>68.5</v>
      </c>
      <c r="O45" s="99">
        <v>396.9</v>
      </c>
      <c r="P45" s="99">
        <v>836</v>
      </c>
      <c r="Q45" s="99">
        <v>686.7</v>
      </c>
      <c r="R45" s="99">
        <v>583.5</v>
      </c>
      <c r="S45" s="99">
        <v>773.7</v>
      </c>
      <c r="T45" s="99">
        <v>1279.9000000000001</v>
      </c>
      <c r="U45" s="99">
        <v>1203.3</v>
      </c>
      <c r="V45" s="99">
        <v>1216.0999999999999</v>
      </c>
      <c r="W45" s="99">
        <v>1349</v>
      </c>
      <c r="X45" s="99">
        <v>1385</v>
      </c>
      <c r="Y45" s="99">
        <v>1372</v>
      </c>
      <c r="Z45" s="100"/>
      <c r="AA45" s="79">
        <f t="shared" si="7"/>
        <v>14171.3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>
        <v>4.5</v>
      </c>
      <c r="C48" s="99">
        <v>15.5</v>
      </c>
      <c r="D48" s="99">
        <v>27.5</v>
      </c>
      <c r="E48" s="99">
        <v>34.5</v>
      </c>
      <c r="F48" s="99">
        <v>30.5</v>
      </c>
      <c r="G48" s="99">
        <v>15.5</v>
      </c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128</v>
      </c>
    </row>
    <row r="49" spans="1:27" ht="30" customHeight="1" thickBot="1" x14ac:dyDescent="0.25">
      <c r="A49" s="86" t="s">
        <v>36</v>
      </c>
      <c r="B49" s="87">
        <f>IF(LEN(B$2)&gt;0,SUM(B43:B48),"")</f>
        <v>4.5</v>
      </c>
      <c r="C49" s="88">
        <f t="shared" ref="C49:Z49" si="8">IF(LEN(C$2)&gt;0,SUM(C43:C48),"")</f>
        <v>584.9</v>
      </c>
      <c r="D49" s="88">
        <f t="shared" si="8"/>
        <v>421.2</v>
      </c>
      <c r="E49" s="88">
        <f t="shared" si="8"/>
        <v>352.5</v>
      </c>
      <c r="F49" s="88">
        <f t="shared" si="8"/>
        <v>437.4</v>
      </c>
      <c r="G49" s="88">
        <f t="shared" si="8"/>
        <v>520.4</v>
      </c>
      <c r="H49" s="88">
        <f t="shared" si="8"/>
        <v>515.6</v>
      </c>
      <c r="I49" s="88">
        <f t="shared" si="8"/>
        <v>312.2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68.5</v>
      </c>
      <c r="O49" s="88">
        <f t="shared" si="8"/>
        <v>396.9</v>
      </c>
      <c r="P49" s="88">
        <f t="shared" si="8"/>
        <v>836</v>
      </c>
      <c r="Q49" s="88">
        <f t="shared" si="8"/>
        <v>686.7</v>
      </c>
      <c r="R49" s="88">
        <f t="shared" si="8"/>
        <v>583.5</v>
      </c>
      <c r="S49" s="88">
        <f t="shared" si="8"/>
        <v>773.7</v>
      </c>
      <c r="T49" s="88">
        <f t="shared" si="8"/>
        <v>1279.9000000000001</v>
      </c>
      <c r="U49" s="88">
        <f t="shared" si="8"/>
        <v>1203.3</v>
      </c>
      <c r="V49" s="88">
        <f t="shared" si="8"/>
        <v>1216.0999999999999</v>
      </c>
      <c r="W49" s="88">
        <f t="shared" si="8"/>
        <v>1349</v>
      </c>
      <c r="X49" s="88">
        <f t="shared" si="8"/>
        <v>1385</v>
      </c>
      <c r="Y49" s="88">
        <f t="shared" si="8"/>
        <v>1372</v>
      </c>
      <c r="Z49" s="89" t="str">
        <f t="shared" si="8"/>
        <v/>
      </c>
      <c r="AA49" s="90">
        <f t="shared" si="7"/>
        <v>14299.3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6238.4529999999995</v>
      </c>
      <c r="C52" s="88">
        <f t="shared" si="10"/>
        <v>5579.1179999999995</v>
      </c>
      <c r="D52" s="88">
        <f t="shared" si="10"/>
        <v>5316.9189999999999</v>
      </c>
      <c r="E52" s="88">
        <f t="shared" si="10"/>
        <v>5229.5720000000001</v>
      </c>
      <c r="F52" s="88">
        <f t="shared" si="10"/>
        <v>5254.7939999999999</v>
      </c>
      <c r="G52" s="88">
        <f t="shared" si="10"/>
        <v>5453.1350000000002</v>
      </c>
      <c r="H52" s="88">
        <f t="shared" si="10"/>
        <v>5619.0320000000002</v>
      </c>
      <c r="I52" s="88">
        <f t="shared" si="10"/>
        <v>6047.6369999999997</v>
      </c>
      <c r="J52" s="88">
        <f t="shared" si="10"/>
        <v>6504.8859999999995</v>
      </c>
      <c r="K52" s="88">
        <f t="shared" si="10"/>
        <v>7296.0949999999993</v>
      </c>
      <c r="L52" s="88">
        <f t="shared" si="10"/>
        <v>7217.521999999999</v>
      </c>
      <c r="M52" s="88">
        <f t="shared" si="10"/>
        <v>7239.616</v>
      </c>
      <c r="N52" s="88">
        <f t="shared" si="10"/>
        <v>7048.5640000000003</v>
      </c>
      <c r="O52" s="88">
        <f t="shared" si="10"/>
        <v>6756.9639999999999</v>
      </c>
      <c r="P52" s="88">
        <f t="shared" si="10"/>
        <v>6663.1639999999998</v>
      </c>
      <c r="Q52" s="88">
        <f t="shared" si="10"/>
        <v>6638.7470000000003</v>
      </c>
      <c r="R52" s="88">
        <f t="shared" si="10"/>
        <v>6740.799</v>
      </c>
      <c r="S52" s="88">
        <f t="shared" si="10"/>
        <v>7431.8329999999996</v>
      </c>
      <c r="T52" s="88">
        <f t="shared" si="10"/>
        <v>7499.1290000000008</v>
      </c>
      <c r="U52" s="88">
        <f t="shared" si="10"/>
        <v>7417.84</v>
      </c>
      <c r="V52" s="88">
        <f t="shared" si="10"/>
        <v>7223.3549999999996</v>
      </c>
      <c r="W52" s="88">
        <f t="shared" si="10"/>
        <v>6828.6950000000006</v>
      </c>
      <c r="X52" s="88">
        <f t="shared" si="10"/>
        <v>6453.0380000000005</v>
      </c>
      <c r="Y52" s="88">
        <f t="shared" si="10"/>
        <v>5922.7939999999999</v>
      </c>
      <c r="Z52" s="89" t="str">
        <f t="shared" si="10"/>
        <v/>
      </c>
      <c r="AA52" s="104">
        <f>SUM(B52:Z52)</f>
        <v>155621.701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6238.4340000000002</v>
      </c>
      <c r="C4" s="18">
        <v>5579.0959999999995</v>
      </c>
      <c r="D4" s="18">
        <v>5316.9230000000007</v>
      </c>
      <c r="E4" s="18">
        <v>5229.5670000000009</v>
      </c>
      <c r="F4" s="18">
        <v>5254.8330000000014</v>
      </c>
      <c r="G4" s="18">
        <v>5453.1230000000005</v>
      </c>
      <c r="H4" s="18">
        <v>5618.9929999999986</v>
      </c>
      <c r="I4" s="18">
        <v>6047.6669999999995</v>
      </c>
      <c r="J4" s="18">
        <v>6504.8480000000009</v>
      </c>
      <c r="K4" s="18">
        <v>7296.0610000000015</v>
      </c>
      <c r="L4" s="18">
        <v>7217.4780000000019</v>
      </c>
      <c r="M4" s="18">
        <v>7239.5960000000032</v>
      </c>
      <c r="N4" s="18">
        <v>7048.5700000000015</v>
      </c>
      <c r="O4" s="18">
        <v>6756.9360000000024</v>
      </c>
      <c r="P4" s="18">
        <v>6663.1779999999999</v>
      </c>
      <c r="Q4" s="18">
        <v>6638.7180000000008</v>
      </c>
      <c r="R4" s="18">
        <v>6740.7960000000012</v>
      </c>
      <c r="S4" s="18">
        <v>7431.8770000000013</v>
      </c>
      <c r="T4" s="18">
        <v>7499.0980000000018</v>
      </c>
      <c r="U4" s="18">
        <v>7417.8789999999999</v>
      </c>
      <c r="V4" s="18">
        <v>7223.3929999999982</v>
      </c>
      <c r="W4" s="18">
        <v>6828.6949999999988</v>
      </c>
      <c r="X4" s="18">
        <v>6453.0379999999986</v>
      </c>
      <c r="Y4" s="18">
        <v>5922.7940000000017</v>
      </c>
      <c r="Z4" s="19"/>
      <c r="AA4" s="20">
        <f>SUM(B4:Z4)</f>
        <v>155621.59100000004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130.13</v>
      </c>
      <c r="C7" s="28">
        <v>119.03</v>
      </c>
      <c r="D7" s="28">
        <v>116.21</v>
      </c>
      <c r="E7" s="28">
        <v>110.35</v>
      </c>
      <c r="F7" s="28">
        <v>110.34</v>
      </c>
      <c r="G7" s="28">
        <v>112.48</v>
      </c>
      <c r="H7" s="28">
        <v>114.86</v>
      </c>
      <c r="I7" s="28">
        <v>122.15</v>
      </c>
      <c r="J7" s="28">
        <v>130.28</v>
      </c>
      <c r="K7" s="28">
        <v>127.74</v>
      </c>
      <c r="L7" s="28">
        <v>108.62</v>
      </c>
      <c r="M7" s="28">
        <v>103.57</v>
      </c>
      <c r="N7" s="28">
        <v>97.01</v>
      </c>
      <c r="O7" s="28">
        <v>94.1</v>
      </c>
      <c r="P7" s="28">
        <v>110.34</v>
      </c>
      <c r="Q7" s="28">
        <v>120.13</v>
      </c>
      <c r="R7" s="28">
        <v>134.18</v>
      </c>
      <c r="S7" s="28">
        <v>143.28</v>
      </c>
      <c r="T7" s="28">
        <v>130.58000000000001</v>
      </c>
      <c r="U7" s="28">
        <v>133.78</v>
      </c>
      <c r="V7" s="28">
        <v>124.12</v>
      </c>
      <c r="W7" s="28">
        <v>117.46</v>
      </c>
      <c r="X7" s="28">
        <v>117.74</v>
      </c>
      <c r="Y7" s="28">
        <v>116.92</v>
      </c>
      <c r="Z7" s="29"/>
      <c r="AA7" s="30">
        <f>IF(SUM(B7:Z7)&lt;&gt;0,AVERAGEIF(B7:Z7,"&lt;&gt;"""),"")</f>
        <v>118.55833333333332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6.6059999999999999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5.4379999999999997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103.04400000000001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6.6059999999999999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5.4379999999999997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103.04400000000001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936.36299999999994</v>
      </c>
      <c r="C19" s="72">
        <v>931.70399999999995</v>
      </c>
      <c r="D19" s="72">
        <v>931.72599999999989</v>
      </c>
      <c r="E19" s="72">
        <v>929.94899999999996</v>
      </c>
      <c r="F19" s="72">
        <v>931.84699999999998</v>
      </c>
      <c r="G19" s="72">
        <v>926.39300000000003</v>
      </c>
      <c r="H19" s="72">
        <v>917.83199999999999</v>
      </c>
      <c r="I19" s="72">
        <v>923.63099999999997</v>
      </c>
      <c r="J19" s="72">
        <v>926.30100000000004</v>
      </c>
      <c r="K19" s="72">
        <v>934.72900000000004</v>
      </c>
      <c r="L19" s="72">
        <v>928.64100000000008</v>
      </c>
      <c r="M19" s="72">
        <v>936.75300000000004</v>
      </c>
      <c r="N19" s="72">
        <v>880.78</v>
      </c>
      <c r="O19" s="72">
        <v>879.59199999999998</v>
      </c>
      <c r="P19" s="72">
        <v>848.72900000000004</v>
      </c>
      <c r="Q19" s="72">
        <v>838.10500000000002</v>
      </c>
      <c r="R19" s="72">
        <v>850.57999999999993</v>
      </c>
      <c r="S19" s="72">
        <v>841.05599999999993</v>
      </c>
      <c r="T19" s="72">
        <v>786.46400000000006</v>
      </c>
      <c r="U19" s="72">
        <v>799.95900000000006</v>
      </c>
      <c r="V19" s="72">
        <v>841.21100000000001</v>
      </c>
      <c r="W19" s="72">
        <v>858.26</v>
      </c>
      <c r="X19" s="72">
        <v>878.86299999999994</v>
      </c>
      <c r="Y19" s="72">
        <v>887.99799999999993</v>
      </c>
      <c r="Z19" s="73"/>
      <c r="AA19" s="74">
        <f t="shared" ref="AA19:AA25" si="2">SUM(B19:Z19)</f>
        <v>21347.466</v>
      </c>
    </row>
    <row r="20" spans="1:27" ht="24.95" customHeight="1" x14ac:dyDescent="0.2">
      <c r="A20" s="75" t="s">
        <v>15</v>
      </c>
      <c r="B20" s="76">
        <v>907.875</v>
      </c>
      <c r="C20" s="77">
        <v>876.70700000000011</v>
      </c>
      <c r="D20" s="77">
        <v>861.44499999999994</v>
      </c>
      <c r="E20" s="77">
        <v>861.255</v>
      </c>
      <c r="F20" s="77">
        <v>869.36099999999999</v>
      </c>
      <c r="G20" s="77">
        <v>904.95600000000002</v>
      </c>
      <c r="H20" s="77">
        <v>933.29399999999998</v>
      </c>
      <c r="I20" s="77">
        <v>942.91300000000001</v>
      </c>
      <c r="J20" s="77">
        <v>934.16200000000003</v>
      </c>
      <c r="K20" s="77">
        <v>911.24400000000014</v>
      </c>
      <c r="L20" s="77">
        <v>893.68499999999995</v>
      </c>
      <c r="M20" s="77">
        <v>861.69399999999996</v>
      </c>
      <c r="N20" s="77">
        <v>850.22399999999993</v>
      </c>
      <c r="O20" s="77">
        <v>844.24099999999987</v>
      </c>
      <c r="P20" s="77">
        <v>888.76</v>
      </c>
      <c r="Q20" s="77">
        <v>952.93500000000006</v>
      </c>
      <c r="R20" s="77">
        <v>1003.413</v>
      </c>
      <c r="S20" s="77">
        <v>1071.492</v>
      </c>
      <c r="T20" s="77">
        <v>1072.9019999999998</v>
      </c>
      <c r="U20" s="77">
        <v>1047.558</v>
      </c>
      <c r="V20" s="77">
        <v>1007.312</v>
      </c>
      <c r="W20" s="77">
        <v>944.51400000000012</v>
      </c>
      <c r="X20" s="77">
        <v>912.79099999999994</v>
      </c>
      <c r="Y20" s="77">
        <v>882.66700000000014</v>
      </c>
      <c r="Z20" s="78"/>
      <c r="AA20" s="79">
        <f t="shared" si="2"/>
        <v>22237.400000000005</v>
      </c>
    </row>
    <row r="21" spans="1:27" ht="24.95" customHeight="1" x14ac:dyDescent="0.2">
      <c r="A21" s="75" t="s">
        <v>16</v>
      </c>
      <c r="B21" s="80">
        <v>2685.3959999999997</v>
      </c>
      <c r="C21" s="81">
        <v>2568.1850000000004</v>
      </c>
      <c r="D21" s="81">
        <v>2426.2520000000004</v>
      </c>
      <c r="E21" s="81">
        <v>2370.8629999999998</v>
      </c>
      <c r="F21" s="81">
        <v>2375.1249999999995</v>
      </c>
      <c r="G21" s="81">
        <v>2525.7739999999994</v>
      </c>
      <c r="H21" s="81">
        <v>2656.261</v>
      </c>
      <c r="I21" s="81">
        <v>2984.6229999999991</v>
      </c>
      <c r="J21" s="81">
        <v>3369.2849999999999</v>
      </c>
      <c r="K21" s="81">
        <v>3669.4879999999998</v>
      </c>
      <c r="L21" s="81">
        <v>3871.5519999999997</v>
      </c>
      <c r="M21" s="81">
        <v>3915.1489999999994</v>
      </c>
      <c r="N21" s="81">
        <v>3870.0659999999998</v>
      </c>
      <c r="O21" s="81">
        <v>3584.6030000000001</v>
      </c>
      <c r="P21" s="81">
        <v>3487.6889999999999</v>
      </c>
      <c r="Q21" s="81">
        <v>3439.6779999999994</v>
      </c>
      <c r="R21" s="81">
        <v>3577.3650000000002</v>
      </c>
      <c r="S21" s="81">
        <v>4087.3290000000002</v>
      </c>
      <c r="T21" s="81">
        <v>4246.7320000000009</v>
      </c>
      <c r="U21" s="81">
        <v>4227.3620000000001</v>
      </c>
      <c r="V21" s="81">
        <v>4072.37</v>
      </c>
      <c r="W21" s="81">
        <v>3752.4209999999998</v>
      </c>
      <c r="X21" s="81">
        <v>3372.8839999999996</v>
      </c>
      <c r="Y21" s="81">
        <v>2928.6289999999999</v>
      </c>
      <c r="Z21" s="78"/>
      <c r="AA21" s="79">
        <f t="shared" si="2"/>
        <v>80065.081000000006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103.5</v>
      </c>
      <c r="C23" s="77">
        <v>96.5</v>
      </c>
      <c r="D23" s="77">
        <v>81.5</v>
      </c>
      <c r="E23" s="77">
        <v>80.5</v>
      </c>
      <c r="F23" s="77">
        <v>84.5</v>
      </c>
      <c r="G23" s="77">
        <v>86</v>
      </c>
      <c r="H23" s="77">
        <v>87</v>
      </c>
      <c r="I23" s="77">
        <v>101.5</v>
      </c>
      <c r="J23" s="77">
        <v>109</v>
      </c>
      <c r="K23" s="77">
        <v>117</v>
      </c>
      <c r="L23" s="77">
        <v>103.5</v>
      </c>
      <c r="M23" s="77">
        <v>119</v>
      </c>
      <c r="N23" s="77">
        <v>120.5</v>
      </c>
      <c r="O23" s="77">
        <v>116.5</v>
      </c>
      <c r="P23" s="77">
        <v>123</v>
      </c>
      <c r="Q23" s="77">
        <v>158</v>
      </c>
      <c r="R23" s="77">
        <v>219</v>
      </c>
      <c r="S23" s="77">
        <v>215</v>
      </c>
      <c r="T23" s="77">
        <v>182</v>
      </c>
      <c r="U23" s="77">
        <v>174</v>
      </c>
      <c r="V23" s="77">
        <v>159.5</v>
      </c>
      <c r="W23" s="77">
        <v>156.5</v>
      </c>
      <c r="X23" s="77">
        <v>155.5</v>
      </c>
      <c r="Y23" s="77">
        <v>156.5</v>
      </c>
      <c r="Z23" s="77"/>
      <c r="AA23" s="79">
        <f t="shared" si="2"/>
        <v>3105.5</v>
      </c>
    </row>
    <row r="24" spans="1:27" ht="24.95" customHeight="1" x14ac:dyDescent="0.2">
      <c r="A24" s="85" t="s">
        <v>19</v>
      </c>
      <c r="B24" s="77">
        <v>206.00000000000006</v>
      </c>
      <c r="C24" s="77">
        <v>195.00000000000003</v>
      </c>
      <c r="D24" s="77">
        <v>189.00000000000003</v>
      </c>
      <c r="E24" s="77">
        <v>188</v>
      </c>
      <c r="F24" s="77">
        <v>195.00000000000003</v>
      </c>
      <c r="G24" s="77">
        <v>210.99999999999997</v>
      </c>
      <c r="H24" s="77">
        <v>231</v>
      </c>
      <c r="I24" s="77">
        <v>261</v>
      </c>
      <c r="J24" s="77">
        <v>289</v>
      </c>
      <c r="K24" s="77">
        <v>293</v>
      </c>
      <c r="L24" s="77">
        <v>291</v>
      </c>
      <c r="M24" s="77">
        <v>291</v>
      </c>
      <c r="N24" s="77">
        <v>290.00000000000006</v>
      </c>
      <c r="O24" s="77">
        <v>284</v>
      </c>
      <c r="P24" s="77">
        <v>283.00000000000006</v>
      </c>
      <c r="Q24" s="77">
        <v>294</v>
      </c>
      <c r="R24" s="77">
        <v>322</v>
      </c>
      <c r="S24" s="77">
        <v>360</v>
      </c>
      <c r="T24" s="77">
        <v>358</v>
      </c>
      <c r="U24" s="77">
        <v>343.00000000000006</v>
      </c>
      <c r="V24" s="77">
        <v>316</v>
      </c>
      <c r="W24" s="77">
        <v>286</v>
      </c>
      <c r="X24" s="77">
        <v>258</v>
      </c>
      <c r="Y24" s="77">
        <v>229</v>
      </c>
      <c r="Z24" s="77"/>
      <c r="AA24" s="79">
        <f t="shared" si="2"/>
        <v>6463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4839.134</v>
      </c>
      <c r="C26" s="88">
        <f t="shared" ref="C26:Z26" si="3">IF(LEN(C$2)&gt;0,SUM(C19:C25),"")</f>
        <v>4668.0960000000005</v>
      </c>
      <c r="D26" s="88">
        <f t="shared" si="3"/>
        <v>4489.9230000000007</v>
      </c>
      <c r="E26" s="88">
        <f t="shared" si="3"/>
        <v>4430.567</v>
      </c>
      <c r="F26" s="88">
        <f t="shared" si="3"/>
        <v>4455.8329999999996</v>
      </c>
      <c r="G26" s="88">
        <f t="shared" si="3"/>
        <v>4654.1229999999996</v>
      </c>
      <c r="H26" s="88">
        <f t="shared" si="3"/>
        <v>4825.3869999999997</v>
      </c>
      <c r="I26" s="88">
        <f t="shared" si="3"/>
        <v>5213.6669999999995</v>
      </c>
      <c r="J26" s="88">
        <f t="shared" si="3"/>
        <v>5627.7479999999996</v>
      </c>
      <c r="K26" s="88">
        <f t="shared" si="3"/>
        <v>5925.4610000000002</v>
      </c>
      <c r="L26" s="88">
        <f t="shared" si="3"/>
        <v>6088.3779999999997</v>
      </c>
      <c r="M26" s="88">
        <f t="shared" si="3"/>
        <v>6123.5959999999995</v>
      </c>
      <c r="N26" s="88">
        <f t="shared" si="3"/>
        <v>6011.57</v>
      </c>
      <c r="O26" s="88">
        <f t="shared" si="3"/>
        <v>5708.9359999999997</v>
      </c>
      <c r="P26" s="88">
        <f t="shared" si="3"/>
        <v>5631.1779999999999</v>
      </c>
      <c r="Q26" s="88">
        <f t="shared" si="3"/>
        <v>5682.7179999999989</v>
      </c>
      <c r="R26" s="88">
        <f t="shared" si="3"/>
        <v>5972.3580000000002</v>
      </c>
      <c r="S26" s="88">
        <f t="shared" si="3"/>
        <v>6574.8770000000004</v>
      </c>
      <c r="T26" s="88">
        <f t="shared" si="3"/>
        <v>6646.0980000000009</v>
      </c>
      <c r="U26" s="88">
        <f t="shared" si="3"/>
        <v>6591.8789999999999</v>
      </c>
      <c r="V26" s="88">
        <f t="shared" si="3"/>
        <v>6396.393</v>
      </c>
      <c r="W26" s="88">
        <f t="shared" si="3"/>
        <v>5997.6949999999997</v>
      </c>
      <c r="X26" s="88">
        <f t="shared" si="3"/>
        <v>5578.0379999999996</v>
      </c>
      <c r="Y26" s="88">
        <f t="shared" si="3"/>
        <v>5084.7939999999999</v>
      </c>
      <c r="Z26" s="89" t="str">
        <f t="shared" si="3"/>
        <v/>
      </c>
      <c r="AA26" s="90">
        <f>SUM(AA19:AA25)</f>
        <v>133218.44700000001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487.5</v>
      </c>
      <c r="C29" s="72">
        <v>454.5</v>
      </c>
      <c r="D29" s="72">
        <v>433.5</v>
      </c>
      <c r="E29" s="72">
        <v>416.5</v>
      </c>
      <c r="F29" s="72">
        <v>427.5</v>
      </c>
      <c r="G29" s="72">
        <v>445</v>
      </c>
      <c r="H29" s="72">
        <v>446</v>
      </c>
      <c r="I29" s="72">
        <v>513.5</v>
      </c>
      <c r="J29" s="72">
        <v>581</v>
      </c>
      <c r="K29" s="72">
        <v>630</v>
      </c>
      <c r="L29" s="72">
        <v>679.5</v>
      </c>
      <c r="M29" s="72">
        <v>694</v>
      </c>
      <c r="N29" s="72">
        <v>695.5</v>
      </c>
      <c r="O29" s="72">
        <v>687.5</v>
      </c>
      <c r="P29" s="72">
        <v>695</v>
      </c>
      <c r="Q29" s="72">
        <v>680</v>
      </c>
      <c r="R29" s="72">
        <v>689</v>
      </c>
      <c r="S29" s="72">
        <v>713</v>
      </c>
      <c r="T29" s="72">
        <v>678</v>
      </c>
      <c r="U29" s="72">
        <v>640</v>
      </c>
      <c r="V29" s="72">
        <v>608.5</v>
      </c>
      <c r="W29" s="72">
        <v>593.5</v>
      </c>
      <c r="X29" s="72">
        <v>566.5</v>
      </c>
      <c r="Y29" s="72">
        <v>538.5</v>
      </c>
      <c r="Z29" s="73"/>
      <c r="AA29" s="74">
        <f>SUM(B29:Z29)</f>
        <v>13993.5</v>
      </c>
    </row>
    <row r="30" spans="1:27" ht="24.95" customHeight="1" x14ac:dyDescent="0.2">
      <c r="A30" s="75" t="s">
        <v>24</v>
      </c>
      <c r="B30" s="76">
        <v>4799.634</v>
      </c>
      <c r="C30" s="77">
        <v>4624.5959999999995</v>
      </c>
      <c r="D30" s="77">
        <v>4383.4229999999998</v>
      </c>
      <c r="E30" s="77">
        <v>4313.067</v>
      </c>
      <c r="F30" s="77">
        <v>4327.3329999999996</v>
      </c>
      <c r="G30" s="77">
        <v>4508.1229999999996</v>
      </c>
      <c r="H30" s="77">
        <v>4672.9930000000004</v>
      </c>
      <c r="I30" s="77">
        <v>5034.1670000000004</v>
      </c>
      <c r="J30" s="77">
        <v>5414.7479999999996</v>
      </c>
      <c r="K30" s="77">
        <v>5801.4610000000002</v>
      </c>
      <c r="L30" s="77">
        <v>5951.8779999999997</v>
      </c>
      <c r="M30" s="77">
        <v>5998.5959999999995</v>
      </c>
      <c r="N30" s="77">
        <v>5853.07</v>
      </c>
      <c r="O30" s="77">
        <v>5569.4359999999997</v>
      </c>
      <c r="P30" s="77">
        <v>5468.1779999999999</v>
      </c>
      <c r="Q30" s="77">
        <v>5458.7179999999998</v>
      </c>
      <c r="R30" s="77">
        <v>5551.7960000000003</v>
      </c>
      <c r="S30" s="77">
        <v>6218.8770000000004</v>
      </c>
      <c r="T30" s="77">
        <v>6321.098</v>
      </c>
      <c r="U30" s="77">
        <v>6277.8789999999999</v>
      </c>
      <c r="V30" s="77">
        <v>6114.893</v>
      </c>
      <c r="W30" s="77">
        <v>5735.1949999999997</v>
      </c>
      <c r="X30" s="77">
        <v>5386.5379999999996</v>
      </c>
      <c r="Y30" s="77">
        <v>4884.2939999999999</v>
      </c>
      <c r="Z30" s="78"/>
      <c r="AA30" s="79">
        <f>SUM(B30:Z30)</f>
        <v>128669.99099999998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5287.134</v>
      </c>
      <c r="C32" s="62">
        <f t="shared" ref="C32:Z32" si="4">IF(LEN(C$2)&gt;0,SUM(C29:C31),"")</f>
        <v>5079.0959999999995</v>
      </c>
      <c r="D32" s="62">
        <f t="shared" si="4"/>
        <v>4816.9229999999998</v>
      </c>
      <c r="E32" s="62">
        <f t="shared" si="4"/>
        <v>4729.567</v>
      </c>
      <c r="F32" s="62">
        <f t="shared" si="4"/>
        <v>4754.8329999999996</v>
      </c>
      <c r="G32" s="62">
        <f t="shared" si="4"/>
        <v>4953.1229999999996</v>
      </c>
      <c r="H32" s="62">
        <f t="shared" si="4"/>
        <v>5118.9930000000004</v>
      </c>
      <c r="I32" s="62">
        <f t="shared" si="4"/>
        <v>5547.6670000000004</v>
      </c>
      <c r="J32" s="62">
        <f t="shared" si="4"/>
        <v>5995.7479999999996</v>
      </c>
      <c r="K32" s="62">
        <f t="shared" si="4"/>
        <v>6431.4610000000002</v>
      </c>
      <c r="L32" s="62">
        <f t="shared" si="4"/>
        <v>6631.3779999999997</v>
      </c>
      <c r="M32" s="62">
        <f t="shared" si="4"/>
        <v>6692.5959999999995</v>
      </c>
      <c r="N32" s="62">
        <f t="shared" si="4"/>
        <v>6548.57</v>
      </c>
      <c r="O32" s="62">
        <f t="shared" si="4"/>
        <v>6256.9359999999997</v>
      </c>
      <c r="P32" s="62">
        <f t="shared" si="4"/>
        <v>6163.1779999999999</v>
      </c>
      <c r="Q32" s="62">
        <f t="shared" si="4"/>
        <v>6138.7179999999998</v>
      </c>
      <c r="R32" s="62">
        <f t="shared" si="4"/>
        <v>6240.7960000000003</v>
      </c>
      <c r="S32" s="62">
        <f t="shared" si="4"/>
        <v>6931.8770000000004</v>
      </c>
      <c r="T32" s="62">
        <f t="shared" si="4"/>
        <v>6999.098</v>
      </c>
      <c r="U32" s="62">
        <f t="shared" si="4"/>
        <v>6917.8789999999999</v>
      </c>
      <c r="V32" s="62">
        <f t="shared" si="4"/>
        <v>6723.393</v>
      </c>
      <c r="W32" s="62">
        <f t="shared" si="4"/>
        <v>6328.6949999999997</v>
      </c>
      <c r="X32" s="62">
        <f t="shared" si="4"/>
        <v>5953.0379999999996</v>
      </c>
      <c r="Y32" s="62">
        <f t="shared" si="4"/>
        <v>5422.7939999999999</v>
      </c>
      <c r="Z32" s="63" t="str">
        <f t="shared" si="4"/>
        <v/>
      </c>
      <c r="AA32" s="64">
        <f>SUM(AA29:AA31)</f>
        <v>142663.49099999998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262</v>
      </c>
      <c r="C35" s="95">
        <v>262</v>
      </c>
      <c r="D35" s="95">
        <v>242</v>
      </c>
      <c r="E35" s="95">
        <v>232</v>
      </c>
      <c r="F35" s="95">
        <v>232</v>
      </c>
      <c r="G35" s="95">
        <v>232</v>
      </c>
      <c r="H35" s="95">
        <v>227</v>
      </c>
      <c r="I35" s="95">
        <v>249</v>
      </c>
      <c r="J35" s="95">
        <v>217</v>
      </c>
      <c r="K35" s="95">
        <v>223</v>
      </c>
      <c r="L35" s="95">
        <v>233</v>
      </c>
      <c r="M35" s="95">
        <v>240</v>
      </c>
      <c r="N35" s="95">
        <v>240</v>
      </c>
      <c r="O35" s="95">
        <v>228</v>
      </c>
      <c r="P35" s="95">
        <v>241</v>
      </c>
      <c r="Q35" s="95">
        <v>201</v>
      </c>
      <c r="R35" s="95">
        <v>167</v>
      </c>
      <c r="S35" s="95">
        <v>164</v>
      </c>
      <c r="T35" s="95">
        <v>188</v>
      </c>
      <c r="U35" s="95">
        <v>189</v>
      </c>
      <c r="V35" s="95">
        <v>166</v>
      </c>
      <c r="W35" s="95">
        <v>195</v>
      </c>
      <c r="X35" s="95">
        <v>235</v>
      </c>
      <c r="Y35" s="95">
        <v>218</v>
      </c>
      <c r="Z35" s="96"/>
      <c r="AA35" s="74">
        <f t="shared" ref="AA35:AA40" si="5">SUM(B35:Z35)</f>
        <v>5283</v>
      </c>
    </row>
    <row r="36" spans="1:27" ht="24.95" customHeight="1" x14ac:dyDescent="0.2">
      <c r="A36" s="97" t="s">
        <v>42</v>
      </c>
      <c r="B36" s="98">
        <v>179</v>
      </c>
      <c r="C36" s="99">
        <v>142</v>
      </c>
      <c r="D36" s="99">
        <v>78</v>
      </c>
      <c r="E36" s="99">
        <v>60</v>
      </c>
      <c r="F36" s="99">
        <v>60</v>
      </c>
      <c r="G36" s="99">
        <v>60</v>
      </c>
      <c r="H36" s="99">
        <v>60</v>
      </c>
      <c r="I36" s="99">
        <v>85</v>
      </c>
      <c r="J36" s="99">
        <v>151</v>
      </c>
      <c r="K36" s="99">
        <v>283</v>
      </c>
      <c r="L36" s="99">
        <v>310</v>
      </c>
      <c r="M36" s="99">
        <v>329</v>
      </c>
      <c r="N36" s="99">
        <v>297</v>
      </c>
      <c r="O36" s="99">
        <v>320</v>
      </c>
      <c r="P36" s="99">
        <v>291</v>
      </c>
      <c r="Q36" s="99">
        <v>255</v>
      </c>
      <c r="R36" s="99">
        <v>96</v>
      </c>
      <c r="S36" s="99">
        <v>186</v>
      </c>
      <c r="T36" s="99">
        <v>158</v>
      </c>
      <c r="U36" s="99">
        <v>130</v>
      </c>
      <c r="V36" s="99">
        <v>154</v>
      </c>
      <c r="W36" s="99">
        <v>129</v>
      </c>
      <c r="X36" s="99">
        <v>133</v>
      </c>
      <c r="Y36" s="99">
        <v>113</v>
      </c>
      <c r="Z36" s="100"/>
      <c r="AA36" s="79">
        <f t="shared" si="5"/>
        <v>4059</v>
      </c>
    </row>
    <row r="37" spans="1:27" ht="24.95" customHeight="1" x14ac:dyDescent="0.2">
      <c r="A37" s="97" t="s">
        <v>43</v>
      </c>
      <c r="B37" s="98">
        <v>451.3</v>
      </c>
      <c r="C37" s="99"/>
      <c r="D37" s="99"/>
      <c r="E37" s="99"/>
      <c r="F37" s="99"/>
      <c r="G37" s="99"/>
      <c r="H37" s="99"/>
      <c r="I37" s="99"/>
      <c r="J37" s="99">
        <v>9.1</v>
      </c>
      <c r="K37" s="99">
        <v>364.6</v>
      </c>
      <c r="L37" s="99">
        <v>86.1</v>
      </c>
      <c r="M37" s="99">
        <v>47</v>
      </c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958.1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12000</v>
      </c>
    </row>
    <row r="40" spans="1:27" ht="30" customHeight="1" thickBot="1" x14ac:dyDescent="0.25">
      <c r="A40" s="86" t="s">
        <v>46</v>
      </c>
      <c r="B40" s="87">
        <f>IF(LEN(B$2)&gt;0,SUM(B35:B39),"")</f>
        <v>1392.3</v>
      </c>
      <c r="C40" s="88">
        <f t="shared" ref="C40:Z40" si="6">IF(LEN(C$2)&gt;0,SUM(C35:C39),"")</f>
        <v>904</v>
      </c>
      <c r="D40" s="88">
        <f t="shared" si="6"/>
        <v>820</v>
      </c>
      <c r="E40" s="88">
        <f t="shared" si="6"/>
        <v>792</v>
      </c>
      <c r="F40" s="88">
        <f t="shared" si="6"/>
        <v>792</v>
      </c>
      <c r="G40" s="88">
        <f t="shared" si="6"/>
        <v>792</v>
      </c>
      <c r="H40" s="88">
        <f t="shared" si="6"/>
        <v>787</v>
      </c>
      <c r="I40" s="88">
        <f t="shared" si="6"/>
        <v>834</v>
      </c>
      <c r="J40" s="88">
        <f t="shared" si="6"/>
        <v>877.1</v>
      </c>
      <c r="K40" s="88">
        <f t="shared" si="6"/>
        <v>1370.6</v>
      </c>
      <c r="L40" s="88">
        <f t="shared" si="6"/>
        <v>1129.0999999999999</v>
      </c>
      <c r="M40" s="88">
        <f t="shared" si="6"/>
        <v>1116</v>
      </c>
      <c r="N40" s="88">
        <f t="shared" si="6"/>
        <v>1037</v>
      </c>
      <c r="O40" s="88">
        <f t="shared" si="6"/>
        <v>1048</v>
      </c>
      <c r="P40" s="88">
        <f t="shared" si="6"/>
        <v>1032</v>
      </c>
      <c r="Q40" s="88">
        <f t="shared" si="6"/>
        <v>956</v>
      </c>
      <c r="R40" s="88">
        <f t="shared" si="6"/>
        <v>763</v>
      </c>
      <c r="S40" s="88">
        <f t="shared" si="6"/>
        <v>850</v>
      </c>
      <c r="T40" s="88">
        <f t="shared" si="6"/>
        <v>846</v>
      </c>
      <c r="U40" s="88">
        <f t="shared" si="6"/>
        <v>819</v>
      </c>
      <c r="V40" s="88">
        <f t="shared" si="6"/>
        <v>820</v>
      </c>
      <c r="W40" s="88">
        <f t="shared" si="6"/>
        <v>824</v>
      </c>
      <c r="X40" s="88">
        <f t="shared" si="6"/>
        <v>868</v>
      </c>
      <c r="Y40" s="88">
        <f t="shared" si="6"/>
        <v>831</v>
      </c>
      <c r="Z40" s="89" t="str">
        <f t="shared" si="6"/>
        <v/>
      </c>
      <c r="AA40" s="90">
        <f t="shared" si="5"/>
        <v>22300.1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451.3</v>
      </c>
      <c r="C45" s="99"/>
      <c r="D45" s="99"/>
      <c r="E45" s="99"/>
      <c r="F45" s="99"/>
      <c r="G45" s="99"/>
      <c r="H45" s="99"/>
      <c r="I45" s="99"/>
      <c r="J45" s="99">
        <v>9.1</v>
      </c>
      <c r="K45" s="99">
        <v>364.6</v>
      </c>
      <c r="L45" s="99">
        <v>86.1</v>
      </c>
      <c r="M45" s="99">
        <v>47</v>
      </c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958.1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12000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>
        <v>150</v>
      </c>
      <c r="T48" s="99">
        <v>150</v>
      </c>
      <c r="U48" s="99">
        <v>150</v>
      </c>
      <c r="V48" s="99">
        <v>150</v>
      </c>
      <c r="W48" s="99">
        <v>143</v>
      </c>
      <c r="X48" s="99">
        <v>134</v>
      </c>
      <c r="Y48" s="99">
        <v>106</v>
      </c>
      <c r="Z48" s="100"/>
      <c r="AA48" s="79">
        <f t="shared" si="7"/>
        <v>983</v>
      </c>
    </row>
    <row r="49" spans="1:27" ht="30" customHeight="1" thickBot="1" x14ac:dyDescent="0.25">
      <c r="A49" s="86" t="s">
        <v>49</v>
      </c>
      <c r="B49" s="87">
        <f>IF(LEN(B$2)&gt;0,SUM(B43:B48),"")</f>
        <v>951.3</v>
      </c>
      <c r="C49" s="88">
        <f t="shared" ref="C49:Z49" si="8">IF(LEN(C$2)&gt;0,SUM(C43:C48),"")</f>
        <v>500</v>
      </c>
      <c r="D49" s="88">
        <f t="shared" si="8"/>
        <v>500</v>
      </c>
      <c r="E49" s="88">
        <f t="shared" si="8"/>
        <v>500</v>
      </c>
      <c r="F49" s="88">
        <f t="shared" si="8"/>
        <v>500</v>
      </c>
      <c r="G49" s="88">
        <f t="shared" si="8"/>
        <v>500</v>
      </c>
      <c r="H49" s="88">
        <f t="shared" si="8"/>
        <v>500</v>
      </c>
      <c r="I49" s="88">
        <f t="shared" si="8"/>
        <v>500</v>
      </c>
      <c r="J49" s="88">
        <f t="shared" si="8"/>
        <v>509.1</v>
      </c>
      <c r="K49" s="88">
        <f t="shared" si="8"/>
        <v>864.6</v>
      </c>
      <c r="L49" s="88">
        <f t="shared" si="8"/>
        <v>586.1</v>
      </c>
      <c r="M49" s="88">
        <f t="shared" si="8"/>
        <v>547</v>
      </c>
      <c r="N49" s="88">
        <f t="shared" si="8"/>
        <v>500</v>
      </c>
      <c r="O49" s="88">
        <f t="shared" si="8"/>
        <v>500</v>
      </c>
      <c r="P49" s="88">
        <f t="shared" si="8"/>
        <v>500</v>
      </c>
      <c r="Q49" s="88">
        <f t="shared" si="8"/>
        <v>500</v>
      </c>
      <c r="R49" s="88">
        <f t="shared" si="8"/>
        <v>500</v>
      </c>
      <c r="S49" s="88">
        <f t="shared" si="8"/>
        <v>650</v>
      </c>
      <c r="T49" s="88">
        <f t="shared" si="8"/>
        <v>650</v>
      </c>
      <c r="U49" s="88">
        <f t="shared" si="8"/>
        <v>650</v>
      </c>
      <c r="V49" s="88">
        <f t="shared" si="8"/>
        <v>650</v>
      </c>
      <c r="W49" s="88">
        <f t="shared" si="8"/>
        <v>643</v>
      </c>
      <c r="X49" s="88">
        <f t="shared" si="8"/>
        <v>634</v>
      </c>
      <c r="Y49" s="88">
        <f t="shared" si="8"/>
        <v>606</v>
      </c>
      <c r="Z49" s="89" t="str">
        <f t="shared" si="8"/>
        <v/>
      </c>
      <c r="AA49" s="90">
        <f t="shared" si="7"/>
        <v>13941.100000000002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6238.4340000000002</v>
      </c>
      <c r="C52" s="88">
        <f t="shared" ref="C52:Z52" si="10">IF(LEN(C$2)&gt;0,SUM(C10:C15)+C26+C40,"")</f>
        <v>5579.0960000000005</v>
      </c>
      <c r="D52" s="88">
        <f t="shared" si="10"/>
        <v>5316.9230000000007</v>
      </c>
      <c r="E52" s="88">
        <f t="shared" si="10"/>
        <v>5229.567</v>
      </c>
      <c r="F52" s="88">
        <f t="shared" si="10"/>
        <v>5254.8329999999996</v>
      </c>
      <c r="G52" s="88">
        <f t="shared" si="10"/>
        <v>5453.1229999999996</v>
      </c>
      <c r="H52" s="88">
        <f t="shared" si="10"/>
        <v>5618.9929999999995</v>
      </c>
      <c r="I52" s="88">
        <f t="shared" si="10"/>
        <v>6047.6669999999995</v>
      </c>
      <c r="J52" s="88">
        <f t="shared" si="10"/>
        <v>6504.848</v>
      </c>
      <c r="K52" s="88">
        <f t="shared" si="10"/>
        <v>7296.0609999999997</v>
      </c>
      <c r="L52" s="88">
        <f t="shared" si="10"/>
        <v>7217.4779999999992</v>
      </c>
      <c r="M52" s="88">
        <f t="shared" si="10"/>
        <v>7239.5959999999995</v>
      </c>
      <c r="N52" s="88">
        <f t="shared" si="10"/>
        <v>7048.57</v>
      </c>
      <c r="O52" s="88">
        <f t="shared" si="10"/>
        <v>6756.9359999999997</v>
      </c>
      <c r="P52" s="88">
        <f t="shared" si="10"/>
        <v>6663.1779999999999</v>
      </c>
      <c r="Q52" s="88">
        <f t="shared" si="10"/>
        <v>6638.7179999999989</v>
      </c>
      <c r="R52" s="88">
        <f t="shared" si="10"/>
        <v>6740.7960000000003</v>
      </c>
      <c r="S52" s="88">
        <f t="shared" si="10"/>
        <v>7431.8770000000004</v>
      </c>
      <c r="T52" s="88">
        <f t="shared" si="10"/>
        <v>7499.0980000000009</v>
      </c>
      <c r="U52" s="88">
        <f t="shared" si="10"/>
        <v>7417.8789999999999</v>
      </c>
      <c r="V52" s="88">
        <f t="shared" si="10"/>
        <v>7223.393</v>
      </c>
      <c r="W52" s="88">
        <f t="shared" si="10"/>
        <v>6828.6949999999997</v>
      </c>
      <c r="X52" s="88">
        <f t="shared" si="10"/>
        <v>6453.0379999999996</v>
      </c>
      <c r="Y52" s="88">
        <f t="shared" si="10"/>
        <v>5922.7939999999999</v>
      </c>
      <c r="Z52" s="89" t="str">
        <f t="shared" si="10"/>
        <v/>
      </c>
      <c r="AA52" s="104">
        <f>SUM(B52:Z52)</f>
        <v>155621.59100000001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951.3</v>
      </c>
      <c r="C4" s="18">
        <v>-69.399999999999977</v>
      </c>
      <c r="D4" s="18">
        <v>106.30000000000001</v>
      </c>
      <c r="E4" s="18">
        <v>182</v>
      </c>
      <c r="F4" s="18">
        <v>93.100000000000023</v>
      </c>
      <c r="G4" s="18">
        <v>-4.8999999999999773</v>
      </c>
      <c r="H4" s="18">
        <v>-15.600000000000023</v>
      </c>
      <c r="I4" s="18">
        <v>187.8</v>
      </c>
      <c r="J4" s="18">
        <v>509.1</v>
      </c>
      <c r="K4" s="18">
        <v>864.6</v>
      </c>
      <c r="L4" s="18">
        <v>586.1</v>
      </c>
      <c r="M4" s="18">
        <v>547</v>
      </c>
      <c r="N4" s="18">
        <v>431.5</v>
      </c>
      <c r="O4" s="18">
        <v>103.10000000000002</v>
      </c>
      <c r="P4" s="18">
        <v>-336</v>
      </c>
      <c r="Q4" s="18">
        <v>-186.70000000000005</v>
      </c>
      <c r="R4" s="18">
        <v>-83.5</v>
      </c>
      <c r="S4" s="18">
        <v>-273.70000000000005</v>
      </c>
      <c r="T4" s="18">
        <v>-779.90000000000009</v>
      </c>
      <c r="U4" s="18">
        <v>-703.3</v>
      </c>
      <c r="V4" s="18">
        <v>-716.09999999999991</v>
      </c>
      <c r="W4" s="18">
        <v>-849</v>
      </c>
      <c r="X4" s="18">
        <v>-885</v>
      </c>
      <c r="Y4" s="18">
        <v>-872</v>
      </c>
      <c r="Z4" s="19"/>
      <c r="AA4" s="111">
        <f>SUM(B4:Z4)</f>
        <v>-1213.1999999999994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130.13</v>
      </c>
      <c r="C7" s="117">
        <v>119.03</v>
      </c>
      <c r="D7" s="117">
        <v>116.21</v>
      </c>
      <c r="E7" s="117">
        <v>110.35</v>
      </c>
      <c r="F7" s="117">
        <v>110.34</v>
      </c>
      <c r="G7" s="117">
        <v>112.48</v>
      </c>
      <c r="H7" s="117">
        <v>114.86</v>
      </c>
      <c r="I7" s="117">
        <v>122.15</v>
      </c>
      <c r="J7" s="117">
        <v>130.28</v>
      </c>
      <c r="K7" s="117">
        <v>127.74</v>
      </c>
      <c r="L7" s="117">
        <v>108.62</v>
      </c>
      <c r="M7" s="117">
        <v>103.57</v>
      </c>
      <c r="N7" s="117">
        <v>97.01</v>
      </c>
      <c r="O7" s="117">
        <v>94.1</v>
      </c>
      <c r="P7" s="117">
        <v>110.34</v>
      </c>
      <c r="Q7" s="117">
        <v>120.13</v>
      </c>
      <c r="R7" s="117">
        <v>134.18</v>
      </c>
      <c r="S7" s="117">
        <v>143.28</v>
      </c>
      <c r="T7" s="117">
        <v>130.58000000000001</v>
      </c>
      <c r="U7" s="117">
        <v>133.78</v>
      </c>
      <c r="V7" s="117">
        <v>124.12</v>
      </c>
      <c r="W7" s="117">
        <v>117.46</v>
      </c>
      <c r="X7" s="117">
        <v>117.74</v>
      </c>
      <c r="Y7" s="117">
        <v>116.92</v>
      </c>
      <c r="Z7" s="118"/>
      <c r="AA7" s="119">
        <f>IF(SUM(B7:Z7)&lt;&gt;0,AVERAGEIF(B7:Z7,"&lt;&gt;"""),"")</f>
        <v>118.55833333333332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569.4</v>
      </c>
      <c r="D13" s="129">
        <v>393.7</v>
      </c>
      <c r="E13" s="129">
        <v>318</v>
      </c>
      <c r="F13" s="129">
        <v>406.9</v>
      </c>
      <c r="G13" s="129">
        <v>504.9</v>
      </c>
      <c r="H13" s="129">
        <v>515.6</v>
      </c>
      <c r="I13" s="129">
        <v>312.2</v>
      </c>
      <c r="J13" s="129"/>
      <c r="K13" s="129"/>
      <c r="L13" s="129"/>
      <c r="M13" s="129"/>
      <c r="N13" s="129">
        <v>68.5</v>
      </c>
      <c r="O13" s="129">
        <v>396.9</v>
      </c>
      <c r="P13" s="129">
        <v>836</v>
      </c>
      <c r="Q13" s="129">
        <v>686.7</v>
      </c>
      <c r="R13" s="129">
        <v>583.5</v>
      </c>
      <c r="S13" s="129">
        <v>773.7</v>
      </c>
      <c r="T13" s="129">
        <v>1279.9000000000001</v>
      </c>
      <c r="U13" s="129">
        <v>1203.3</v>
      </c>
      <c r="V13" s="129">
        <v>1216.0999999999999</v>
      </c>
      <c r="W13" s="129">
        <v>1349</v>
      </c>
      <c r="X13" s="129">
        <v>1385</v>
      </c>
      <c r="Y13" s="130">
        <v>1372</v>
      </c>
      <c r="Z13" s="131"/>
      <c r="AA13" s="132">
        <f t="shared" si="0"/>
        <v>14171.3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569.4</v>
      </c>
      <c r="D16" s="135">
        <f t="shared" si="1"/>
        <v>393.7</v>
      </c>
      <c r="E16" s="135">
        <f t="shared" si="1"/>
        <v>318</v>
      </c>
      <c r="F16" s="135">
        <f t="shared" si="1"/>
        <v>406.9</v>
      </c>
      <c r="G16" s="135">
        <f t="shared" si="1"/>
        <v>504.9</v>
      </c>
      <c r="H16" s="135">
        <f t="shared" si="1"/>
        <v>515.6</v>
      </c>
      <c r="I16" s="135">
        <f t="shared" si="1"/>
        <v>312.2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68.5</v>
      </c>
      <c r="O16" s="135">
        <f t="shared" si="1"/>
        <v>396.9</v>
      </c>
      <c r="P16" s="135">
        <f t="shared" si="1"/>
        <v>836</v>
      </c>
      <c r="Q16" s="135">
        <f t="shared" si="1"/>
        <v>686.7</v>
      </c>
      <c r="R16" s="135">
        <f t="shared" si="1"/>
        <v>583.5</v>
      </c>
      <c r="S16" s="135">
        <f t="shared" si="1"/>
        <v>773.7</v>
      </c>
      <c r="T16" s="135">
        <f t="shared" si="1"/>
        <v>1279.9000000000001</v>
      </c>
      <c r="U16" s="135">
        <f t="shared" si="1"/>
        <v>1203.3</v>
      </c>
      <c r="V16" s="135">
        <f t="shared" si="1"/>
        <v>1216.0999999999999</v>
      </c>
      <c r="W16" s="135">
        <f t="shared" si="1"/>
        <v>1349</v>
      </c>
      <c r="X16" s="135">
        <f t="shared" si="1"/>
        <v>1385</v>
      </c>
      <c r="Y16" s="135">
        <f t="shared" si="1"/>
        <v>1372</v>
      </c>
      <c r="Z16" s="136" t="str">
        <f t="shared" si="1"/>
        <v/>
      </c>
      <c r="AA16" s="90">
        <f t="shared" si="0"/>
        <v>14171.3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451.3</v>
      </c>
      <c r="C21" s="129"/>
      <c r="D21" s="129"/>
      <c r="E21" s="129"/>
      <c r="F21" s="129"/>
      <c r="G21" s="129"/>
      <c r="H21" s="129"/>
      <c r="I21" s="129"/>
      <c r="J21" s="129">
        <v>9.1</v>
      </c>
      <c r="K21" s="129">
        <v>364.6</v>
      </c>
      <c r="L21" s="129">
        <v>86.1</v>
      </c>
      <c r="M21" s="129">
        <v>47</v>
      </c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958.1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>
        <v>500</v>
      </c>
      <c r="U23" s="133">
        <v>500</v>
      </c>
      <c r="V23" s="133">
        <v>500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12000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951.3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500</v>
      </c>
      <c r="J24" s="135">
        <f t="shared" si="3"/>
        <v>509.1</v>
      </c>
      <c r="K24" s="135">
        <f t="shared" si="3"/>
        <v>864.6</v>
      </c>
      <c r="L24" s="135">
        <f t="shared" si="3"/>
        <v>586.1</v>
      </c>
      <c r="M24" s="135">
        <f t="shared" si="3"/>
        <v>547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500</v>
      </c>
      <c r="U24" s="135">
        <f t="shared" si="3"/>
        <v>500</v>
      </c>
      <c r="V24" s="135">
        <f t="shared" si="3"/>
        <v>500</v>
      </c>
      <c r="W24" s="135">
        <f t="shared" si="3"/>
        <v>500</v>
      </c>
      <c r="X24" s="135">
        <f t="shared" si="3"/>
        <v>500</v>
      </c>
      <c r="Y24" s="135">
        <f t="shared" si="3"/>
        <v>500</v>
      </c>
      <c r="Z24" s="136" t="str">
        <f t="shared" si="3"/>
        <v/>
      </c>
      <c r="AA24" s="90">
        <f t="shared" si="2"/>
        <v>12958.100000000002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2025-01-25T12:10:18Z</dcterms:created>
  <dcterms:modified xsi:type="dcterms:W3CDTF">2025-01-25T12:10:20Z</dcterms:modified>
</cp:coreProperties>
</file>