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<sst xmlns="http://schemas.openxmlformats.org/spreadsheetml/2006/main" count="119" uniqueCount="54">
  <si>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12/04/2025 14:17:39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</si>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</sst>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8F8-4A66-B6A5-60F478D3F6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8F8-4A66-B6A5-60F478D3F6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8F8-4A66-B6A5-60F478D3F6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8F8-4A66-B6A5-60F478D3F6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8F8-4A66-B6A5-60F478D3F6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8F8-4A66-B6A5-60F478D3F6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8F8-4A66-B6A5-60F478D3F6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8F8-4A66-B6A5-60F478D3F6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114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108</c:v>
                </c:pt>
                <c:pt idx="7">
                  <c:v>122</c:v>
                </c:pt>
                <c:pt idx="8">
                  <c:v>108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106</c:v>
                </c:pt>
                <c:pt idx="16">
                  <c:v>126</c:v>
                </c:pt>
                <c:pt idx="17">
                  <c:v>161</c:v>
                </c:pt>
                <c:pt idx="18">
                  <c:v>197</c:v>
                </c:pt>
                <c:pt idx="19">
                  <c:v>228</c:v>
                </c:pt>
                <c:pt idx="20">
                  <c:v>210</c:v>
                </c:pt>
                <c:pt idx="21">
                  <c:v>172</c:v>
                </c:pt>
                <c:pt idx="22">
                  <c:v>126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8F8-4A66-B6A5-60F478D3F6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1285.5320000000002</c:v>
                </c:pt>
                <c:pt idx="1">
                  <c:v>917.37699999999995</c:v>
                </c:pt>
                <c:pt idx="2">
                  <c:v>876.9</c:v>
                </c:pt>
                <c:pt idx="3">
                  <c:v>826.9</c:v>
                </c:pt>
                <c:pt idx="4">
                  <c:v>826.9</c:v>
                </c:pt>
                <c:pt idx="5">
                  <c:v>991.05799999999999</c:v>
                </c:pt>
                <c:pt idx="6">
                  <c:v>949.99599999999998</c:v>
                </c:pt>
                <c:pt idx="7">
                  <c:v>835.71600000000001</c:v>
                </c:pt>
                <c:pt idx="8">
                  <c:v>762.9</c:v>
                </c:pt>
                <c:pt idx="9">
                  <c:v>348.9</c:v>
                </c:pt>
                <c:pt idx="10">
                  <c:v>155.9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155.9</c:v>
                </c:pt>
                <c:pt idx="16">
                  <c:v>442.9</c:v>
                </c:pt>
                <c:pt idx="17">
                  <c:v>1559.3910000000001</c:v>
                </c:pt>
                <c:pt idx="18">
                  <c:v>2369.9699999999998</c:v>
                </c:pt>
                <c:pt idx="19">
                  <c:v>2640.9</c:v>
                </c:pt>
                <c:pt idx="20">
                  <c:v>2646.9</c:v>
                </c:pt>
                <c:pt idx="21">
                  <c:v>2648.9</c:v>
                </c:pt>
                <c:pt idx="22">
                  <c:v>2338.0259999999998</c:v>
                </c:pt>
                <c:pt idx="23">
                  <c:v>2025.799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F8-4A66-B6A5-60F478D3F6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1197</c:v>
                </c:pt>
                <c:pt idx="1">
                  <c:v>1696.3</c:v>
                </c:pt>
                <c:pt idx="2">
                  <c:v>1584.2</c:v>
                </c:pt>
                <c:pt idx="3">
                  <c:v>1529.1</c:v>
                </c:pt>
                <c:pt idx="4">
                  <c:v>1588</c:v>
                </c:pt>
                <c:pt idx="5">
                  <c:v>1624</c:v>
                </c:pt>
                <c:pt idx="6">
                  <c:v>1604</c:v>
                </c:pt>
                <c:pt idx="7">
                  <c:v>1036</c:v>
                </c:pt>
                <c:pt idx="8">
                  <c:v>541.9</c:v>
                </c:pt>
                <c:pt idx="9">
                  <c:v>756.8</c:v>
                </c:pt>
                <c:pt idx="10">
                  <c:v>850</c:v>
                </c:pt>
                <c:pt idx="11">
                  <c:v>852</c:v>
                </c:pt>
                <c:pt idx="12">
                  <c:v>871</c:v>
                </c:pt>
                <c:pt idx="13">
                  <c:v>876</c:v>
                </c:pt>
                <c:pt idx="14">
                  <c:v>878</c:v>
                </c:pt>
                <c:pt idx="15">
                  <c:v>851</c:v>
                </c:pt>
                <c:pt idx="16">
                  <c:v>959</c:v>
                </c:pt>
                <c:pt idx="17">
                  <c:v>1009</c:v>
                </c:pt>
                <c:pt idx="18">
                  <c:v>1590</c:v>
                </c:pt>
                <c:pt idx="19">
                  <c:v>1727</c:v>
                </c:pt>
                <c:pt idx="20">
                  <c:v>1744</c:v>
                </c:pt>
                <c:pt idx="21">
                  <c:v>1768.7</c:v>
                </c:pt>
                <c:pt idx="22">
                  <c:v>1846.2939999999999</c:v>
                </c:pt>
                <c:pt idx="23">
                  <c:v>1751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F8-4A66-B6A5-60F478D3F6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1983.6579999999997</c:v>
                </c:pt>
                <c:pt idx="1">
                  <c:v>1943.7719999999997</c:v>
                </c:pt>
                <c:pt idx="2">
                  <c:v>1911.6559999999999</c:v>
                </c:pt>
                <c:pt idx="3">
                  <c:v>1847.8680000000002</c:v>
                </c:pt>
                <c:pt idx="4">
                  <c:v>1798.441</c:v>
                </c:pt>
                <c:pt idx="5">
                  <c:v>1730.1479999999997</c:v>
                </c:pt>
                <c:pt idx="6">
                  <c:v>1860.6960000000001</c:v>
                </c:pt>
                <c:pt idx="7">
                  <c:v>2761.3250000000007</c:v>
                </c:pt>
                <c:pt idx="8">
                  <c:v>4122.28</c:v>
                </c:pt>
                <c:pt idx="9">
                  <c:v>4902.0820000000012</c:v>
                </c:pt>
                <c:pt idx="10">
                  <c:v>5191.7290000000003</c:v>
                </c:pt>
                <c:pt idx="11">
                  <c:v>5409.3659999999991</c:v>
                </c:pt>
                <c:pt idx="12">
                  <c:v>5388.4890000000005</c:v>
                </c:pt>
                <c:pt idx="13">
                  <c:v>5158.2110000000002</c:v>
                </c:pt>
                <c:pt idx="14">
                  <c:v>4830.0979999999981</c:v>
                </c:pt>
                <c:pt idx="15">
                  <c:v>4583.4670000000006</c:v>
                </c:pt>
                <c:pt idx="16">
                  <c:v>3654.1590000000006</c:v>
                </c:pt>
                <c:pt idx="17">
                  <c:v>2434.5790000000002</c:v>
                </c:pt>
                <c:pt idx="18">
                  <c:v>1355.1509999999998</c:v>
                </c:pt>
                <c:pt idx="19">
                  <c:v>1018.915</c:v>
                </c:pt>
                <c:pt idx="20">
                  <c:v>996.84799999999973</c:v>
                </c:pt>
                <c:pt idx="21">
                  <c:v>971.43599999999992</c:v>
                </c:pt>
                <c:pt idx="22">
                  <c:v>931.82700000000011</c:v>
                </c:pt>
                <c:pt idx="23">
                  <c:v>898.29000000000008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F8-4A66-B6A5-60F478D3F6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100</c:v>
                </c:pt>
                <c:pt idx="1">
                  <c:v>118</c:v>
                </c:pt>
                <c:pt idx="2">
                  <c:v>131</c:v>
                </c:pt>
                <c:pt idx="3">
                  <c:v>138</c:v>
                </c:pt>
                <c:pt idx="4">
                  <c:v>141</c:v>
                </c:pt>
                <c:pt idx="5">
                  <c:v>143</c:v>
                </c:pt>
                <c:pt idx="6">
                  <c:v>148</c:v>
                </c:pt>
                <c:pt idx="7">
                  <c:v>160</c:v>
                </c:pt>
                <c:pt idx="8">
                  <c:v>178</c:v>
                </c:pt>
                <c:pt idx="9">
                  <c:v>192</c:v>
                </c:pt>
                <c:pt idx="10">
                  <c:v>206</c:v>
                </c:pt>
                <c:pt idx="11">
                  <c:v>214</c:v>
                </c:pt>
                <c:pt idx="12">
                  <c:v>217</c:v>
                </c:pt>
                <c:pt idx="13">
                  <c:v>214</c:v>
                </c:pt>
                <c:pt idx="14">
                  <c:v>206</c:v>
                </c:pt>
                <c:pt idx="15">
                  <c:v>193</c:v>
                </c:pt>
                <c:pt idx="16">
                  <c:v>175</c:v>
                </c:pt>
                <c:pt idx="17">
                  <c:v>154</c:v>
                </c:pt>
                <c:pt idx="18">
                  <c:v>136</c:v>
                </c:pt>
                <c:pt idx="19">
                  <c:v>126</c:v>
                </c:pt>
                <c:pt idx="20">
                  <c:v>117</c:v>
                </c:pt>
                <c:pt idx="21">
                  <c:v>108</c:v>
                </c:pt>
                <c:pt idx="22">
                  <c:v>102</c:v>
                </c:pt>
                <c:pt idx="23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8F8-4A66-B6A5-60F478D3F6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60</c:v>
                </c:pt>
                <c:pt idx="5">
                  <c:v>26</c:v>
                </c:pt>
                <c:pt idx="6">
                  <c:v>26</c:v>
                </c:pt>
                <c:pt idx="7">
                  <c:v>39</c:v>
                </c:pt>
                <c:pt idx="8">
                  <c:v>13</c:v>
                </c:pt>
                <c:pt idx="9">
                  <c:v>41</c:v>
                </c:pt>
                <c:pt idx="10">
                  <c:v>26</c:v>
                </c:pt>
                <c:pt idx="11">
                  <c:v>26</c:v>
                </c:pt>
                <c:pt idx="17">
                  <c:v>39</c:v>
                </c:pt>
                <c:pt idx="18">
                  <c:v>26</c:v>
                </c:pt>
                <c:pt idx="19">
                  <c:v>480.22699999999998</c:v>
                </c:pt>
                <c:pt idx="20">
                  <c:v>496.43200000000002</c:v>
                </c:pt>
                <c:pt idx="2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8F8-4A66-B6A5-60F478D3F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106.59</c:v>
                </c:pt>
                <c:pt idx="1">
                  <c:v>85.01</c:v>
                </c:pt>
                <c:pt idx="2">
                  <c:v>64.290000000000006</c:v>
                </c:pt>
                <c:pt idx="3">
                  <c:v>66.39</c:v>
                </c:pt>
                <c:pt idx="4">
                  <c:v>66.22</c:v>
                </c:pt>
                <c:pt idx="5">
                  <c:v>96.64</c:v>
                </c:pt>
                <c:pt idx="6">
                  <c:v>95.97</c:v>
                </c:pt>
                <c:pt idx="7">
                  <c:v>95</c:v>
                </c:pt>
                <c:pt idx="8">
                  <c:v>13.19</c:v>
                </c:pt>
                <c:pt idx="9">
                  <c:v>8.43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0.21</c:v>
                </c:pt>
                <c:pt idx="14">
                  <c:v>5</c:v>
                </c:pt>
                <c:pt idx="15">
                  <c:v>16.32</c:v>
                </c:pt>
                <c:pt idx="16">
                  <c:v>74</c:v>
                </c:pt>
                <c:pt idx="17">
                  <c:v>111.3</c:v>
                </c:pt>
                <c:pt idx="18">
                  <c:v>135.33000000000001</c:v>
                </c:pt>
                <c:pt idx="19">
                  <c:v>216</c:v>
                </c:pt>
                <c:pt idx="20">
                  <c:v>216</c:v>
                </c:pt>
                <c:pt idx="21">
                  <c:v>153.30000000000001</c:v>
                </c:pt>
                <c:pt idx="22">
                  <c:v>129</c:v>
                </c:pt>
                <c:pt idx="23">
                  <c:v>111.51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F8-4A66-B6A5-60F478D3F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87</c:v>
                </c:pt>
                <c:pt idx="1">
                  <c:v>73</c:v>
                </c:pt>
                <c:pt idx="2">
                  <c:v>75</c:v>
                </c:pt>
                <c:pt idx="3">
                  <c:v>73</c:v>
                </c:pt>
                <c:pt idx="4">
                  <c:v>72.5</c:v>
                </c:pt>
                <c:pt idx="5">
                  <c:v>65.5</c:v>
                </c:pt>
                <c:pt idx="6">
                  <c:v>58.5</c:v>
                </c:pt>
                <c:pt idx="7">
                  <c:v>59</c:v>
                </c:pt>
                <c:pt idx="8">
                  <c:v>63.5</c:v>
                </c:pt>
                <c:pt idx="9">
                  <c:v>89.5</c:v>
                </c:pt>
                <c:pt idx="10">
                  <c:v>102.5</c:v>
                </c:pt>
                <c:pt idx="11">
                  <c:v>148.5</c:v>
                </c:pt>
                <c:pt idx="12">
                  <c:v>161</c:v>
                </c:pt>
                <c:pt idx="13">
                  <c:v>171</c:v>
                </c:pt>
                <c:pt idx="14">
                  <c:v>156</c:v>
                </c:pt>
                <c:pt idx="15">
                  <c:v>110</c:v>
                </c:pt>
                <c:pt idx="16">
                  <c:v>78.5</c:v>
                </c:pt>
                <c:pt idx="17">
                  <c:v>73</c:v>
                </c:pt>
                <c:pt idx="18">
                  <c:v>132</c:v>
                </c:pt>
                <c:pt idx="19">
                  <c:v>153</c:v>
                </c:pt>
                <c:pt idx="20">
                  <c:v>162.5</c:v>
                </c:pt>
                <c:pt idx="21">
                  <c:v>141.5</c:v>
                </c:pt>
                <c:pt idx="22">
                  <c:v>118.5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A1-487C-9BD8-871E7CA6E0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880.02499999999998</c:v>
                </c:pt>
                <c:pt idx="1">
                  <c:v>889.48599999999999</c:v>
                </c:pt>
                <c:pt idx="2">
                  <c:v>886.98599999999999</c:v>
                </c:pt>
                <c:pt idx="3">
                  <c:v>899.30399999999997</c:v>
                </c:pt>
                <c:pt idx="4">
                  <c:v>888.36699999999996</c:v>
                </c:pt>
                <c:pt idx="5">
                  <c:v>905.46600000000012</c:v>
                </c:pt>
                <c:pt idx="6">
                  <c:v>926.56899999999996</c:v>
                </c:pt>
                <c:pt idx="7">
                  <c:v>917.93599999999992</c:v>
                </c:pt>
                <c:pt idx="8">
                  <c:v>911.57799999999997</c:v>
                </c:pt>
                <c:pt idx="9">
                  <c:v>925.55399999999997</c:v>
                </c:pt>
                <c:pt idx="10">
                  <c:v>908.9559999999999</c:v>
                </c:pt>
                <c:pt idx="11">
                  <c:v>917.90800000000002</c:v>
                </c:pt>
                <c:pt idx="12">
                  <c:v>905.07400000000007</c:v>
                </c:pt>
                <c:pt idx="13">
                  <c:v>909.346</c:v>
                </c:pt>
                <c:pt idx="14">
                  <c:v>903.94899999999996</c:v>
                </c:pt>
                <c:pt idx="15">
                  <c:v>911.83100000000002</c:v>
                </c:pt>
                <c:pt idx="16">
                  <c:v>877.68599999999992</c:v>
                </c:pt>
                <c:pt idx="17">
                  <c:v>856.4129999999999</c:v>
                </c:pt>
                <c:pt idx="18">
                  <c:v>821.57899999999995</c:v>
                </c:pt>
                <c:pt idx="19">
                  <c:v>730.28399999999999</c:v>
                </c:pt>
                <c:pt idx="20">
                  <c:v>742.9430000000001</c:v>
                </c:pt>
                <c:pt idx="21">
                  <c:v>786.93500000000006</c:v>
                </c:pt>
                <c:pt idx="22">
                  <c:v>792.41800000000001</c:v>
                </c:pt>
                <c:pt idx="23">
                  <c:v>821.19600000000003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A1-487C-9BD8-871E7CA6E0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883.97799999999995</c:v>
                </c:pt>
                <c:pt idx="1">
                  <c:v>869.90599999999995</c:v>
                </c:pt>
                <c:pt idx="2">
                  <c:v>864.66099999999994</c:v>
                </c:pt>
                <c:pt idx="3">
                  <c:v>855.52799999999991</c:v>
                </c:pt>
                <c:pt idx="4">
                  <c:v>868.78500000000008</c:v>
                </c:pt>
                <c:pt idx="5">
                  <c:v>880.85899999999992</c:v>
                </c:pt>
                <c:pt idx="6">
                  <c:v>876.88600000000008</c:v>
                </c:pt>
                <c:pt idx="7">
                  <c:v>881.05799999999999</c:v>
                </c:pt>
                <c:pt idx="8">
                  <c:v>913.40300000000002</c:v>
                </c:pt>
                <c:pt idx="9">
                  <c:v>902.91599999999994</c:v>
                </c:pt>
                <c:pt idx="10">
                  <c:v>895.58400000000006</c:v>
                </c:pt>
                <c:pt idx="11">
                  <c:v>891.83000000000015</c:v>
                </c:pt>
                <c:pt idx="12">
                  <c:v>889.14</c:v>
                </c:pt>
                <c:pt idx="13">
                  <c:v>887.74199999999985</c:v>
                </c:pt>
                <c:pt idx="14">
                  <c:v>896.654</c:v>
                </c:pt>
                <c:pt idx="15">
                  <c:v>890.50599999999974</c:v>
                </c:pt>
                <c:pt idx="16">
                  <c:v>856.92500000000007</c:v>
                </c:pt>
                <c:pt idx="17">
                  <c:v>858.68399999999997</c:v>
                </c:pt>
                <c:pt idx="18">
                  <c:v>922.97699999999998</c:v>
                </c:pt>
                <c:pt idx="19">
                  <c:v>967.30100000000004</c:v>
                </c:pt>
                <c:pt idx="20">
                  <c:v>969.23199999999997</c:v>
                </c:pt>
                <c:pt idx="21">
                  <c:v>892.43600000000004</c:v>
                </c:pt>
                <c:pt idx="22">
                  <c:v>893.50700000000006</c:v>
                </c:pt>
                <c:pt idx="23">
                  <c:v>843.1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A1-487C-9BD8-871E7CA6E0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2427.1859999999997</c:v>
                </c:pt>
                <c:pt idx="1">
                  <c:v>2296.0439999999994</c:v>
                </c:pt>
                <c:pt idx="2">
                  <c:v>2187.116</c:v>
                </c:pt>
                <c:pt idx="3">
                  <c:v>2085.0809999999997</c:v>
                </c:pt>
                <c:pt idx="4">
                  <c:v>2111.645</c:v>
                </c:pt>
                <c:pt idx="5">
                  <c:v>2192.5319999999997</c:v>
                </c:pt>
                <c:pt idx="6">
                  <c:v>2302.1239999999998</c:v>
                </c:pt>
                <c:pt idx="7">
                  <c:v>2578.047</c:v>
                </c:pt>
                <c:pt idx="8">
                  <c:v>3029.6450000000004</c:v>
                </c:pt>
                <c:pt idx="9">
                  <c:v>3329.0769999999993</c:v>
                </c:pt>
                <c:pt idx="10">
                  <c:v>3521.3089999999997</c:v>
                </c:pt>
                <c:pt idx="11">
                  <c:v>3700.0880000000002</c:v>
                </c:pt>
                <c:pt idx="12">
                  <c:v>3673.2250000000004</c:v>
                </c:pt>
                <c:pt idx="13">
                  <c:v>3438.7730000000001</c:v>
                </c:pt>
                <c:pt idx="14">
                  <c:v>3121.6850000000004</c:v>
                </c:pt>
                <c:pt idx="15">
                  <c:v>2891.8399999999992</c:v>
                </c:pt>
                <c:pt idx="16">
                  <c:v>2768.893</c:v>
                </c:pt>
                <c:pt idx="17">
                  <c:v>2855.873</c:v>
                </c:pt>
                <c:pt idx="18">
                  <c:v>3111.5529999999999</c:v>
                </c:pt>
                <c:pt idx="19">
                  <c:v>3635.4849999999997</c:v>
                </c:pt>
                <c:pt idx="20">
                  <c:v>3628.5050000000001</c:v>
                </c:pt>
                <c:pt idx="21">
                  <c:v>3346.1919999999991</c:v>
                </c:pt>
                <c:pt idx="22">
                  <c:v>2955.7220000000002</c:v>
                </c:pt>
                <c:pt idx="23">
                  <c:v>2534.7929999999992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A1-487C-9BD8-871E7CA6E0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242</c:v>
                </c:pt>
                <c:pt idx="1">
                  <c:v>229</c:v>
                </c:pt>
                <c:pt idx="2">
                  <c:v>222</c:v>
                </c:pt>
                <c:pt idx="3">
                  <c:v>221</c:v>
                </c:pt>
                <c:pt idx="4">
                  <c:v>226.99999999999997</c:v>
                </c:pt>
                <c:pt idx="5">
                  <c:v>244.99999999999997</c:v>
                </c:pt>
                <c:pt idx="6">
                  <c:v>273</c:v>
                </c:pt>
                <c:pt idx="7">
                  <c:v>309.00000000000006</c:v>
                </c:pt>
                <c:pt idx="8">
                  <c:v>343.99999999999994</c:v>
                </c:pt>
                <c:pt idx="9">
                  <c:v>355.00000000000006</c:v>
                </c:pt>
                <c:pt idx="10">
                  <c:v>355.00000000000006</c:v>
                </c:pt>
                <c:pt idx="11">
                  <c:v>360.99999999999994</c:v>
                </c:pt>
                <c:pt idx="12">
                  <c:v>366.00000000000006</c:v>
                </c:pt>
                <c:pt idx="13">
                  <c:v>359</c:v>
                </c:pt>
                <c:pt idx="14">
                  <c:v>357.99999999999994</c:v>
                </c:pt>
                <c:pt idx="15">
                  <c:v>362</c:v>
                </c:pt>
                <c:pt idx="16">
                  <c:v>371</c:v>
                </c:pt>
                <c:pt idx="17">
                  <c:v>385</c:v>
                </c:pt>
                <c:pt idx="18">
                  <c:v>403</c:v>
                </c:pt>
                <c:pt idx="19">
                  <c:v>423.99999999999994</c:v>
                </c:pt>
                <c:pt idx="20">
                  <c:v>397</c:v>
                </c:pt>
                <c:pt idx="21">
                  <c:v>350</c:v>
                </c:pt>
                <c:pt idx="22">
                  <c:v>298</c:v>
                </c:pt>
                <c:pt idx="23">
                  <c:v>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A1-487C-9BD8-871E7CA6E0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EA1-487C-9BD8-871E7CA6E0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A1-487C-9BD8-871E7CA6E0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EA1-487C-9BD8-871E7CA6E0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EA1-487C-9BD8-871E7CA6E0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EA1-487C-9BD8-871E7CA6E06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408</c:v>
                </c:pt>
                <c:pt idx="1">
                  <c:v>406</c:v>
                </c:pt>
                <c:pt idx="2">
                  <c:v>356</c:v>
                </c:pt>
                <c:pt idx="3">
                  <c:v>296</c:v>
                </c:pt>
                <c:pt idx="4">
                  <c:v>274</c:v>
                </c:pt>
                <c:pt idx="5">
                  <c:v>313</c:v>
                </c:pt>
                <c:pt idx="6">
                  <c:v>251</c:v>
                </c:pt>
                <c:pt idx="7">
                  <c:v>209</c:v>
                </c:pt>
                <c:pt idx="8">
                  <c:v>464</c:v>
                </c:pt>
                <c:pt idx="9">
                  <c:v>510</c:v>
                </c:pt>
                <c:pt idx="10">
                  <c:v>504</c:v>
                </c:pt>
                <c:pt idx="11">
                  <c:v>496</c:v>
                </c:pt>
                <c:pt idx="12">
                  <c:v>496</c:v>
                </c:pt>
                <c:pt idx="13">
                  <c:v>496</c:v>
                </c:pt>
                <c:pt idx="14">
                  <c:v>511</c:v>
                </c:pt>
                <c:pt idx="15">
                  <c:v>498</c:v>
                </c:pt>
                <c:pt idx="16">
                  <c:v>404.05500000000001</c:v>
                </c:pt>
                <c:pt idx="17">
                  <c:v>328</c:v>
                </c:pt>
                <c:pt idx="18">
                  <c:v>273</c:v>
                </c:pt>
                <c:pt idx="19">
                  <c:v>297</c:v>
                </c:pt>
                <c:pt idx="20">
                  <c:v>297</c:v>
                </c:pt>
                <c:pt idx="21">
                  <c:v>244</c:v>
                </c:pt>
                <c:pt idx="22">
                  <c:v>272</c:v>
                </c:pt>
                <c:pt idx="23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A1-487C-9BD8-871E7CA6E0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13.849</c:v>
                </c:pt>
                <c:pt idx="6">
                  <c:v>8.6129999999999995</c:v>
                </c:pt>
                <c:pt idx="9">
                  <c:v>10.69</c:v>
                </c:pt>
                <c:pt idx="10">
                  <c:v>24.28</c:v>
                </c:pt>
                <c:pt idx="11">
                  <c:v>23.94</c:v>
                </c:pt>
                <c:pt idx="12">
                  <c:v>23.95</c:v>
                </c:pt>
                <c:pt idx="13">
                  <c:v>24.25</c:v>
                </c:pt>
                <c:pt idx="14">
                  <c:v>4.71</c:v>
                </c:pt>
                <c:pt idx="15">
                  <c:v>5.19</c:v>
                </c:pt>
                <c:pt idx="18">
                  <c:v>10.012</c:v>
                </c:pt>
                <c:pt idx="19">
                  <c:v>13.972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A1-487C-9BD8-871E7CA6E0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EA1-487C-9BD8-871E7CA6E0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EA1-487C-9BD8-871E7CA6E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106.59</c:v>
                </c:pt>
                <c:pt idx="1">
                  <c:v>85.01</c:v>
                </c:pt>
                <c:pt idx="2">
                  <c:v>64.290000000000006</c:v>
                </c:pt>
                <c:pt idx="3">
                  <c:v>66.39</c:v>
                </c:pt>
                <c:pt idx="4">
                  <c:v>66.22</c:v>
                </c:pt>
                <c:pt idx="5">
                  <c:v>96.64</c:v>
                </c:pt>
                <c:pt idx="6">
                  <c:v>95.97</c:v>
                </c:pt>
                <c:pt idx="7">
                  <c:v>95</c:v>
                </c:pt>
                <c:pt idx="8">
                  <c:v>13.19</c:v>
                </c:pt>
                <c:pt idx="9">
                  <c:v>8.43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0.21</c:v>
                </c:pt>
                <c:pt idx="14">
                  <c:v>5</c:v>
                </c:pt>
                <c:pt idx="15">
                  <c:v>16.32</c:v>
                </c:pt>
                <c:pt idx="16">
                  <c:v>74</c:v>
                </c:pt>
                <c:pt idx="17">
                  <c:v>111.3</c:v>
                </c:pt>
                <c:pt idx="18">
                  <c:v>135.33000000000001</c:v>
                </c:pt>
                <c:pt idx="19">
                  <c:v>216</c:v>
                </c:pt>
                <c:pt idx="20">
                  <c:v>216</c:v>
                </c:pt>
                <c:pt idx="21">
                  <c:v>153.30000000000001</c:v>
                </c:pt>
                <c:pt idx="22">
                  <c:v>129</c:v>
                </c:pt>
                <c:pt idx="23">
                  <c:v>111.51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EA1-487C-9BD8-871E7CA6E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4942.1900000000005</v>
      </c>
      <c r="C4" s="18">
        <v>4777.4490000000014</v>
      </c>
      <c r="D4" s="18">
        <v>4605.7559999999994</v>
      </c>
      <c r="E4" s="18">
        <v>4443.8680000000004</v>
      </c>
      <c r="F4" s="18">
        <v>4456.3410000000013</v>
      </c>
      <c r="G4" s="18">
        <v>4616.2059999999992</v>
      </c>
      <c r="H4" s="18">
        <v>4696.692</v>
      </c>
      <c r="I4" s="18">
        <v>4954.0410000000002</v>
      </c>
      <c r="J4" s="18">
        <v>5726.079999999999</v>
      </c>
      <c r="K4" s="18">
        <v>6342.7820000000002</v>
      </c>
      <c r="L4" s="18">
        <v>6531.6290000000008</v>
      </c>
      <c r="M4" s="18">
        <v>6759.2659999999996</v>
      </c>
      <c r="N4" s="18">
        <v>6734.3890000000001</v>
      </c>
      <c r="O4" s="18">
        <v>6506.1109999999999</v>
      </c>
      <c r="P4" s="18">
        <v>6171.9979999999996</v>
      </c>
      <c r="Q4" s="18">
        <v>5889.3670000000002</v>
      </c>
      <c r="R4" s="18">
        <v>5357.0590000000011</v>
      </c>
      <c r="S4" s="18">
        <v>5356.9699999999993</v>
      </c>
      <c r="T4" s="18">
        <v>5674.1209999999983</v>
      </c>
      <c r="U4" s="18">
        <v>6221.0419999999995</v>
      </c>
      <c r="V4" s="18">
        <v>6211.1799999999994</v>
      </c>
      <c r="W4" s="18">
        <v>5775.036000000001</v>
      </c>
      <c r="X4" s="18">
        <v>5344.1469999999999</v>
      </c>
      <c r="Y4" s="18">
        <v>4875.0890000000018</v>
      </c>
      <c r="Z4" s="19"/>
      <c r="AA4" s="20">
        <f>SUM(B4:Z4)</f>
        <v>132968.80900000001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106.59</v>
      </c>
      <c r="C7" s="28">
        <v>85.01</v>
      </c>
      <c r="D7" s="28">
        <v>64.290000000000006</v>
      </c>
      <c r="E7" s="28">
        <v>66.39</v>
      </c>
      <c r="F7" s="28">
        <v>66.22</v>
      </c>
      <c r="G7" s="28">
        <v>96.64</v>
      </c>
      <c r="H7" s="28">
        <v>95.97</v>
      </c>
      <c r="I7" s="28">
        <v>95</v>
      </c>
      <c r="J7" s="28">
        <v>13.19</v>
      </c>
      <c r="K7" s="28">
        <v>8.43</v>
      </c>
      <c r="L7" s="28">
        <v>7</v>
      </c>
      <c r="M7" s="28">
        <v>5</v>
      </c>
      <c r="N7" s="28">
        <v>5</v>
      </c>
      <c r="O7" s="28">
        <v>0.21</v>
      </c>
      <c r="P7" s="28">
        <v>5</v>
      </c>
      <c r="Q7" s="28">
        <v>16.32</v>
      </c>
      <c r="R7" s="28">
        <v>74</v>
      </c>
      <c r="S7" s="28">
        <v>111.3</v>
      </c>
      <c r="T7" s="28">
        <v>135.33000000000001</v>
      </c>
      <c r="U7" s="28">
        <v>216</v>
      </c>
      <c r="V7" s="28">
        <v>216</v>
      </c>
      <c r="W7" s="28">
        <v>153.30000000000001</v>
      </c>
      <c r="X7" s="28">
        <v>129</v>
      </c>
      <c r="Y7" s="28">
        <v>111.51</v>
      </c>
      <c r="Z7" s="29"/>
      <c r="AA7" s="30">
        <f>IF(SUM(B7:Z7)&lt;&gt;0,AVERAGEIF(B7:Z7,"&lt;&gt;"""),"")</f>
        <v>78.44583333333334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114</v>
      </c>
      <c r="C11" s="47">
        <v>102</v>
      </c>
      <c r="D11" s="47">
        <v>102</v>
      </c>
      <c r="E11" s="47">
        <v>102</v>
      </c>
      <c r="F11" s="47">
        <v>102</v>
      </c>
      <c r="G11" s="47">
        <v>102</v>
      </c>
      <c r="H11" s="47">
        <v>108</v>
      </c>
      <c r="I11" s="47">
        <v>122</v>
      </c>
      <c r="J11" s="47">
        <v>108</v>
      </c>
      <c r="K11" s="47">
        <v>102</v>
      </c>
      <c r="L11" s="47">
        <v>102</v>
      </c>
      <c r="M11" s="47">
        <v>102</v>
      </c>
      <c r="N11" s="47">
        <v>102</v>
      </c>
      <c r="O11" s="47">
        <v>102</v>
      </c>
      <c r="P11" s="47">
        <v>102</v>
      </c>
      <c r="Q11" s="47">
        <v>106</v>
      </c>
      <c r="R11" s="47">
        <v>126</v>
      </c>
      <c r="S11" s="47">
        <v>161</v>
      </c>
      <c r="T11" s="47">
        <v>197</v>
      </c>
      <c r="U11" s="47">
        <v>228</v>
      </c>
      <c r="V11" s="47">
        <v>210</v>
      </c>
      <c r="W11" s="47">
        <v>172</v>
      </c>
      <c r="X11" s="47">
        <v>126</v>
      </c>
      <c r="Y11" s="47">
        <v>102</v>
      </c>
      <c r="Z11" s="48"/>
      <c r="AA11" s="49">
        <f t="shared" si="0"/>
        <v>3002</v>
      </c>
    </row>
    <row r="12" spans="1:27" ht="24.95" customHeight="1" x14ac:dyDescent="0.2">
      <c r="A12" s="50" t="s">
        <v>8</v>
      </c>
      <c r="B12" s="51">
        <v>1285.5320000000002</v>
      </c>
      <c r="C12" s="52">
        <v>917.37699999999995</v>
      </c>
      <c r="D12" s="52">
        <v>876.9</v>
      </c>
      <c r="E12" s="52">
        <v>826.9</v>
      </c>
      <c r="F12" s="52">
        <v>826.9</v>
      </c>
      <c r="G12" s="52">
        <v>991.05799999999999</v>
      </c>
      <c r="H12" s="52">
        <v>949.99599999999998</v>
      </c>
      <c r="I12" s="52">
        <v>835.71600000000001</v>
      </c>
      <c r="J12" s="52">
        <v>762.9</v>
      </c>
      <c r="K12" s="52">
        <v>348.9</v>
      </c>
      <c r="L12" s="52">
        <v>155.9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155.9</v>
      </c>
      <c r="R12" s="52">
        <v>442.9</v>
      </c>
      <c r="S12" s="52">
        <v>1559.3910000000001</v>
      </c>
      <c r="T12" s="52">
        <v>2369.9699999999998</v>
      </c>
      <c r="U12" s="52">
        <v>2640.9</v>
      </c>
      <c r="V12" s="52">
        <v>2646.9</v>
      </c>
      <c r="W12" s="52">
        <v>2648.9</v>
      </c>
      <c r="X12" s="52">
        <v>2338.0259999999998</v>
      </c>
      <c r="Y12" s="52">
        <v>2025.799</v>
      </c>
      <c r="Z12" s="53"/>
      <c r="AA12" s="54">
        <f t="shared" si="0"/>
        <v>26230.364999999998</v>
      </c>
    </row>
    <row r="13" spans="1:27" ht="24.95" customHeight="1" x14ac:dyDescent="0.2">
      <c r="A13" s="50" t="s">
        <v>9</v>
      </c>
      <c r="B13" s="51">
        <v>60</v>
      </c>
      <c r="C13" s="52"/>
      <c r="D13" s="52"/>
      <c r="E13" s="52"/>
      <c r="F13" s="52"/>
      <c r="G13" s="52">
        <v>26</v>
      </c>
      <c r="H13" s="52">
        <v>26</v>
      </c>
      <c r="I13" s="52">
        <v>39</v>
      </c>
      <c r="J13" s="52">
        <v>13</v>
      </c>
      <c r="K13" s="52">
        <v>41</v>
      </c>
      <c r="L13" s="52">
        <v>26</v>
      </c>
      <c r="M13" s="52">
        <v>26</v>
      </c>
      <c r="N13" s="52"/>
      <c r="O13" s="52"/>
      <c r="P13" s="52"/>
      <c r="Q13" s="52"/>
      <c r="R13" s="52"/>
      <c r="S13" s="52">
        <v>39</v>
      </c>
      <c r="T13" s="52">
        <v>26</v>
      </c>
      <c r="U13" s="52">
        <v>480.22699999999998</v>
      </c>
      <c r="V13" s="52">
        <v>496.43200000000002</v>
      </c>
      <c r="W13" s="52">
        <v>106</v>
      </c>
      <c r="X13" s="52"/>
      <c r="Y13" s="52"/>
      <c r="Z13" s="53"/>
      <c r="AA13" s="54">
        <f t="shared" si="0"/>
        <v>1404.6590000000001</v>
      </c>
    </row>
    <row r="14" spans="1:27" ht="24.95" customHeight="1" x14ac:dyDescent="0.2">
      <c r="A14" s="55" t="s">
        <v>10</v>
      </c>
      <c r="B14" s="56">
        <v>1983.6579999999997</v>
      </c>
      <c r="C14" s="57">
        <v>1943.7719999999997</v>
      </c>
      <c r="D14" s="57">
        <v>1911.6559999999999</v>
      </c>
      <c r="E14" s="57">
        <v>1847.8680000000002</v>
      </c>
      <c r="F14" s="57">
        <v>1798.441</v>
      </c>
      <c r="G14" s="57">
        <v>1730.1479999999997</v>
      </c>
      <c r="H14" s="57">
        <v>1860.6960000000001</v>
      </c>
      <c r="I14" s="57">
        <v>2761.3250000000007</v>
      </c>
      <c r="J14" s="57">
        <v>4122.28</v>
      </c>
      <c r="K14" s="57">
        <v>4902.0820000000012</v>
      </c>
      <c r="L14" s="57">
        <v>5191.7290000000003</v>
      </c>
      <c r="M14" s="57">
        <v>5409.3659999999991</v>
      </c>
      <c r="N14" s="57">
        <v>5388.4890000000005</v>
      </c>
      <c r="O14" s="57">
        <v>5158.2110000000002</v>
      </c>
      <c r="P14" s="57">
        <v>4830.0979999999981</v>
      </c>
      <c r="Q14" s="57">
        <v>4583.4670000000006</v>
      </c>
      <c r="R14" s="57">
        <v>3654.1590000000006</v>
      </c>
      <c r="S14" s="57">
        <v>2434.5790000000002</v>
      </c>
      <c r="T14" s="57">
        <v>1355.1509999999998</v>
      </c>
      <c r="U14" s="57">
        <v>1018.915</v>
      </c>
      <c r="V14" s="57">
        <v>996.84799999999973</v>
      </c>
      <c r="W14" s="57">
        <v>971.43599999999992</v>
      </c>
      <c r="X14" s="57">
        <v>931.82700000000011</v>
      </c>
      <c r="Y14" s="57">
        <v>898.29000000000008</v>
      </c>
      <c r="Z14" s="58"/>
      <c r="AA14" s="59">
        <f t="shared" si="0"/>
        <v>67684.490999999995</v>
      </c>
    </row>
    <row r="15" spans="1:27" ht="24.95" customHeight="1" x14ac:dyDescent="0.2">
      <c r="A15" s="55" t="s">
        <v>11</v>
      </c>
      <c r="B15" s="56">
        <v>100</v>
      </c>
      <c r="C15" s="57">
        <v>118</v>
      </c>
      <c r="D15" s="57">
        <v>131</v>
      </c>
      <c r="E15" s="57">
        <v>138</v>
      </c>
      <c r="F15" s="57">
        <v>141</v>
      </c>
      <c r="G15" s="57">
        <v>143</v>
      </c>
      <c r="H15" s="57">
        <v>148</v>
      </c>
      <c r="I15" s="57">
        <v>160</v>
      </c>
      <c r="J15" s="57">
        <v>178</v>
      </c>
      <c r="K15" s="57">
        <v>192</v>
      </c>
      <c r="L15" s="57">
        <v>206</v>
      </c>
      <c r="M15" s="57">
        <v>214</v>
      </c>
      <c r="N15" s="57">
        <v>217</v>
      </c>
      <c r="O15" s="57">
        <v>214</v>
      </c>
      <c r="P15" s="57">
        <v>206</v>
      </c>
      <c r="Q15" s="57">
        <v>193</v>
      </c>
      <c r="R15" s="57">
        <v>175</v>
      </c>
      <c r="S15" s="57">
        <v>154</v>
      </c>
      <c r="T15" s="57">
        <v>136</v>
      </c>
      <c r="U15" s="57">
        <v>126</v>
      </c>
      <c r="V15" s="57">
        <v>117</v>
      </c>
      <c r="W15" s="57">
        <v>108</v>
      </c>
      <c r="X15" s="57">
        <v>102</v>
      </c>
      <c r="Y15" s="57">
        <v>98</v>
      </c>
      <c r="Z15" s="58"/>
      <c r="AA15" s="59">
        <f t="shared" si="0"/>
        <v>3715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3745.1899999999996</v>
      </c>
      <c r="C16" s="62">
        <f t="shared" si="1"/>
        <v>3081.1489999999994</v>
      </c>
      <c r="D16" s="62">
        <f t="shared" si="1"/>
        <v>3021.556</v>
      </c>
      <c r="E16" s="62">
        <f t="shared" si="1"/>
        <v>2914.768</v>
      </c>
      <c r="F16" s="62">
        <f t="shared" si="1"/>
        <v>2868.3409999999999</v>
      </c>
      <c r="G16" s="62">
        <f t="shared" si="1"/>
        <v>2992.2059999999997</v>
      </c>
      <c r="H16" s="62">
        <f t="shared" si="1"/>
        <v>3092.692</v>
      </c>
      <c r="I16" s="62">
        <f t="shared" si="1"/>
        <v>3918.0410000000006</v>
      </c>
      <c r="J16" s="62">
        <f t="shared" si="1"/>
        <v>5184.1799999999994</v>
      </c>
      <c r="K16" s="62">
        <f t="shared" si="1"/>
        <v>5585.9820000000009</v>
      </c>
      <c r="L16" s="62">
        <f t="shared" si="1"/>
        <v>5681.6289999999999</v>
      </c>
      <c r="M16" s="62">
        <f t="shared" si="1"/>
        <v>5907.2659999999987</v>
      </c>
      <c r="N16" s="62">
        <f t="shared" si="1"/>
        <v>5863.3890000000001</v>
      </c>
      <c r="O16" s="62">
        <f t="shared" si="1"/>
        <v>5630.1109999999999</v>
      </c>
      <c r="P16" s="62">
        <f t="shared" si="1"/>
        <v>5293.9979999999978</v>
      </c>
      <c r="Q16" s="62">
        <f t="shared" si="1"/>
        <v>5038.3670000000002</v>
      </c>
      <c r="R16" s="62">
        <f t="shared" si="1"/>
        <v>4398.0590000000002</v>
      </c>
      <c r="S16" s="62">
        <f t="shared" si="1"/>
        <v>4347.97</v>
      </c>
      <c r="T16" s="62">
        <f t="shared" si="1"/>
        <v>4084.1209999999996</v>
      </c>
      <c r="U16" s="62">
        <f t="shared" si="1"/>
        <v>4494.0419999999995</v>
      </c>
      <c r="V16" s="62">
        <f t="shared" si="1"/>
        <v>4467.18</v>
      </c>
      <c r="W16" s="62">
        <f t="shared" si="1"/>
        <v>4006.3360000000002</v>
      </c>
      <c r="X16" s="62">
        <f t="shared" si="1"/>
        <v>3497.8530000000001</v>
      </c>
      <c r="Y16" s="62">
        <f t="shared" si="1"/>
        <v>3124.0889999999999</v>
      </c>
      <c r="Z16" s="63" t="str">
        <f t="shared" si="1"/>
        <v/>
      </c>
      <c r="AA16" s="64">
        <f>SUM(AA10:AA15)</f>
        <v>102238.51499999998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1618.9</v>
      </c>
      <c r="C29" s="72">
        <v>1529.9</v>
      </c>
      <c r="D29" s="72">
        <v>1513.9</v>
      </c>
      <c r="E29" s="72">
        <v>1486.9</v>
      </c>
      <c r="F29" s="72">
        <v>1459.9</v>
      </c>
      <c r="G29" s="72">
        <v>1448.9</v>
      </c>
      <c r="H29" s="72">
        <v>1476.9</v>
      </c>
      <c r="I29" s="72">
        <v>1782.9</v>
      </c>
      <c r="J29" s="72">
        <v>2142.9</v>
      </c>
      <c r="K29" s="72">
        <v>2541.9</v>
      </c>
      <c r="L29" s="72">
        <v>2811.9</v>
      </c>
      <c r="M29" s="72">
        <v>2952.9</v>
      </c>
      <c r="N29" s="72">
        <v>2939.9</v>
      </c>
      <c r="O29" s="72">
        <v>2869.9</v>
      </c>
      <c r="P29" s="72">
        <v>2683.9</v>
      </c>
      <c r="Q29" s="72">
        <v>2403.9</v>
      </c>
      <c r="R29" s="72">
        <v>2005.9</v>
      </c>
      <c r="S29" s="72">
        <v>1608.9</v>
      </c>
      <c r="T29" s="72">
        <v>1278.9000000000001</v>
      </c>
      <c r="U29" s="72">
        <v>1452.9</v>
      </c>
      <c r="V29" s="72">
        <v>1570.9</v>
      </c>
      <c r="W29" s="72">
        <v>1231.9000000000001</v>
      </c>
      <c r="X29" s="72">
        <v>1082.9000000000001</v>
      </c>
      <c r="Y29" s="72">
        <v>1009.9</v>
      </c>
      <c r="Z29" s="73"/>
      <c r="AA29" s="74">
        <f>SUM(B29:Z29)</f>
        <v>44907.60000000002</v>
      </c>
    </row>
    <row r="30" spans="1:27" ht="24.95" customHeight="1" x14ac:dyDescent="0.2">
      <c r="A30" s="75" t="s">
        <v>24</v>
      </c>
      <c r="B30" s="76">
        <v>1603.29</v>
      </c>
      <c r="C30" s="77">
        <v>1231.249</v>
      </c>
      <c r="D30" s="77">
        <v>1179.6559999999999</v>
      </c>
      <c r="E30" s="77">
        <v>1133.8679999999999</v>
      </c>
      <c r="F30" s="77">
        <v>1111.441</v>
      </c>
      <c r="G30" s="77">
        <v>1178.306</v>
      </c>
      <c r="H30" s="77">
        <v>1250.7919999999999</v>
      </c>
      <c r="I30" s="77">
        <v>1900.1410000000001</v>
      </c>
      <c r="J30" s="77">
        <v>2770.28</v>
      </c>
      <c r="K30" s="77">
        <v>3112.0819999999999</v>
      </c>
      <c r="L30" s="77">
        <v>3119.7289999999998</v>
      </c>
      <c r="M30" s="77">
        <v>3206.366</v>
      </c>
      <c r="N30" s="77">
        <v>3194.489</v>
      </c>
      <c r="O30" s="77">
        <v>3036.2109999999998</v>
      </c>
      <c r="P30" s="77">
        <v>2888.098</v>
      </c>
      <c r="Q30" s="77">
        <v>2885.4670000000001</v>
      </c>
      <c r="R30" s="77">
        <v>2464.1590000000001</v>
      </c>
      <c r="S30" s="77">
        <v>2116.0700000000002</v>
      </c>
      <c r="T30" s="77">
        <v>1859.221</v>
      </c>
      <c r="U30" s="77">
        <v>1960.1420000000001</v>
      </c>
      <c r="V30" s="77">
        <v>1816.28</v>
      </c>
      <c r="W30" s="77">
        <v>1715.4359999999999</v>
      </c>
      <c r="X30" s="77">
        <v>1617.2470000000001</v>
      </c>
      <c r="Y30" s="77">
        <v>1210.1890000000001</v>
      </c>
      <c r="Z30" s="78"/>
      <c r="AA30" s="79">
        <f>SUM(B30:Z30)</f>
        <v>49560.208999999995</v>
      </c>
    </row>
    <row r="31" spans="1:27" ht="24.95" customHeight="1" x14ac:dyDescent="0.2">
      <c r="A31" s="82" t="s">
        <v>25</v>
      </c>
      <c r="B31" s="80">
        <v>923</v>
      </c>
      <c r="C31" s="81">
        <v>721</v>
      </c>
      <c r="D31" s="81">
        <v>721</v>
      </c>
      <c r="E31" s="81">
        <v>671</v>
      </c>
      <c r="F31" s="81">
        <v>671</v>
      </c>
      <c r="G31" s="81">
        <v>751</v>
      </c>
      <c r="H31" s="81">
        <v>751</v>
      </c>
      <c r="I31" s="81">
        <v>671</v>
      </c>
      <c r="J31" s="81">
        <v>607</v>
      </c>
      <c r="K31" s="81">
        <v>193</v>
      </c>
      <c r="L31" s="81"/>
      <c r="M31" s="81"/>
      <c r="N31" s="81"/>
      <c r="O31" s="81"/>
      <c r="P31" s="81"/>
      <c r="Q31" s="81"/>
      <c r="R31" s="81">
        <v>287</v>
      </c>
      <c r="S31" s="81">
        <v>1032</v>
      </c>
      <c r="T31" s="81">
        <v>1422</v>
      </c>
      <c r="U31" s="81">
        <v>1653</v>
      </c>
      <c r="V31" s="81">
        <v>1653</v>
      </c>
      <c r="W31" s="81">
        <v>1653</v>
      </c>
      <c r="X31" s="81">
        <v>1422</v>
      </c>
      <c r="Y31" s="81">
        <v>1372</v>
      </c>
      <c r="Z31" s="83"/>
      <c r="AA31" s="84">
        <f>SUM(B31:Z31)</f>
        <v>17174</v>
      </c>
    </row>
    <row r="32" spans="1:27" ht="30" customHeight="1" thickBot="1" x14ac:dyDescent="0.25">
      <c r="A32" s="60" t="s">
        <v>26</v>
      </c>
      <c r="B32" s="61">
        <f>IF(LEN(B$2)&gt;0,SUM(B29:B31),"")</f>
        <v>4145.1900000000005</v>
      </c>
      <c r="C32" s="62">
        <f t="shared" ref="C32:Z32" si="4">IF(LEN(C$2)&gt;0,SUM(C29:C31),"")</f>
        <v>3482.1490000000003</v>
      </c>
      <c r="D32" s="62">
        <f t="shared" si="4"/>
        <v>3414.556</v>
      </c>
      <c r="E32" s="62">
        <f t="shared" si="4"/>
        <v>3291.768</v>
      </c>
      <c r="F32" s="62">
        <f t="shared" si="4"/>
        <v>3242.3410000000003</v>
      </c>
      <c r="G32" s="62">
        <f t="shared" si="4"/>
        <v>3378.2060000000001</v>
      </c>
      <c r="H32" s="62">
        <f t="shared" si="4"/>
        <v>3478.692</v>
      </c>
      <c r="I32" s="62">
        <f t="shared" si="4"/>
        <v>4354.0410000000002</v>
      </c>
      <c r="J32" s="62">
        <f t="shared" si="4"/>
        <v>5520.18</v>
      </c>
      <c r="K32" s="62">
        <f t="shared" si="4"/>
        <v>5846.982</v>
      </c>
      <c r="L32" s="62">
        <f t="shared" si="4"/>
        <v>5931.6289999999999</v>
      </c>
      <c r="M32" s="62">
        <f t="shared" si="4"/>
        <v>6159.2659999999996</v>
      </c>
      <c r="N32" s="62">
        <f t="shared" si="4"/>
        <v>6134.3890000000001</v>
      </c>
      <c r="O32" s="62">
        <f t="shared" si="4"/>
        <v>5906.1109999999999</v>
      </c>
      <c r="P32" s="62">
        <f t="shared" si="4"/>
        <v>5571.9979999999996</v>
      </c>
      <c r="Q32" s="62">
        <f t="shared" si="4"/>
        <v>5289.3670000000002</v>
      </c>
      <c r="R32" s="62">
        <f t="shared" si="4"/>
        <v>4757.0590000000002</v>
      </c>
      <c r="S32" s="62">
        <f t="shared" si="4"/>
        <v>4756.97</v>
      </c>
      <c r="T32" s="62">
        <f t="shared" si="4"/>
        <v>4560.1210000000001</v>
      </c>
      <c r="U32" s="62">
        <f t="shared" si="4"/>
        <v>5066.0420000000004</v>
      </c>
      <c r="V32" s="62">
        <f t="shared" si="4"/>
        <v>5040.18</v>
      </c>
      <c r="W32" s="62">
        <f t="shared" si="4"/>
        <v>4600.3360000000002</v>
      </c>
      <c r="X32" s="62">
        <f t="shared" si="4"/>
        <v>4122.1469999999999</v>
      </c>
      <c r="Y32" s="62">
        <f t="shared" si="4"/>
        <v>3592.0889999999999</v>
      </c>
      <c r="Z32" s="63" t="str">
        <f t="shared" si="4"/>
        <v/>
      </c>
      <c r="AA32" s="64">
        <f>SUM(AA29:AA31)</f>
        <v>111641.80900000001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51</v>
      </c>
      <c r="C35" s="95">
        <v>51</v>
      </c>
      <c r="D35" s="95">
        <v>53</v>
      </c>
      <c r="E35" s="95">
        <v>53</v>
      </c>
      <c r="F35" s="95">
        <v>53</v>
      </c>
      <c r="G35" s="95">
        <v>51</v>
      </c>
      <c r="H35" s="95">
        <v>51</v>
      </c>
      <c r="I35" s="95">
        <v>86</v>
      </c>
      <c r="J35" s="95">
        <v>54</v>
      </c>
      <c r="K35" s="95">
        <v>24</v>
      </c>
      <c r="L35" s="95">
        <v>20</v>
      </c>
      <c r="M35" s="95">
        <v>10</v>
      </c>
      <c r="N35" s="95">
        <v>10</v>
      </c>
      <c r="O35" s="95">
        <v>10</v>
      </c>
      <c r="P35" s="95">
        <v>10</v>
      </c>
      <c r="Q35" s="95">
        <v>10</v>
      </c>
      <c r="R35" s="95">
        <v>62</v>
      </c>
      <c r="S35" s="95">
        <v>138</v>
      </c>
      <c r="T35" s="95">
        <v>182</v>
      </c>
      <c r="U35" s="95">
        <v>282</v>
      </c>
      <c r="V35" s="95">
        <v>282</v>
      </c>
      <c r="W35" s="95">
        <v>292</v>
      </c>
      <c r="X35" s="95">
        <v>278.29399999999998</v>
      </c>
      <c r="Y35" s="95">
        <v>121</v>
      </c>
      <c r="Z35" s="96"/>
      <c r="AA35" s="74">
        <f t="shared" ref="AA35:AA40" si="5">SUM(B35:Z35)</f>
        <v>2234.2939999999999</v>
      </c>
    </row>
    <row r="36" spans="1:27" ht="24.95" customHeight="1" x14ac:dyDescent="0.2">
      <c r="A36" s="97" t="s">
        <v>29</v>
      </c>
      <c r="B36" s="98">
        <v>299</v>
      </c>
      <c r="C36" s="99">
        <v>300</v>
      </c>
      <c r="D36" s="99">
        <v>291</v>
      </c>
      <c r="E36" s="99">
        <v>275</v>
      </c>
      <c r="F36" s="99">
        <v>275</v>
      </c>
      <c r="G36" s="99">
        <v>285</v>
      </c>
      <c r="H36" s="99">
        <v>285</v>
      </c>
      <c r="I36" s="99">
        <v>300</v>
      </c>
      <c r="J36" s="99">
        <v>265</v>
      </c>
      <c r="K36" s="99">
        <v>237</v>
      </c>
      <c r="L36" s="99">
        <v>230</v>
      </c>
      <c r="M36" s="99">
        <v>242</v>
      </c>
      <c r="N36" s="99">
        <v>256</v>
      </c>
      <c r="O36" s="99">
        <v>261</v>
      </c>
      <c r="P36" s="99">
        <v>263</v>
      </c>
      <c r="Q36" s="99">
        <v>236</v>
      </c>
      <c r="R36" s="99">
        <v>242</v>
      </c>
      <c r="S36" s="99">
        <v>221</v>
      </c>
      <c r="T36" s="99">
        <v>244</v>
      </c>
      <c r="U36" s="99">
        <v>240</v>
      </c>
      <c r="V36" s="99">
        <v>241</v>
      </c>
      <c r="W36" s="99">
        <v>252</v>
      </c>
      <c r="X36" s="99">
        <v>296</v>
      </c>
      <c r="Y36" s="99">
        <v>297</v>
      </c>
      <c r="Z36" s="100"/>
      <c r="AA36" s="79">
        <f t="shared" si="5"/>
        <v>6333</v>
      </c>
    </row>
    <row r="37" spans="1:27" ht="24.95" customHeight="1" x14ac:dyDescent="0.2">
      <c r="A37" s="97" t="s">
        <v>30</v>
      </c>
      <c r="B37" s="98">
        <v>797</v>
      </c>
      <c r="C37" s="99">
        <v>1295.3</v>
      </c>
      <c r="D37" s="99">
        <v>1191.2</v>
      </c>
      <c r="E37" s="99">
        <v>1152.0999999999999</v>
      </c>
      <c r="F37" s="99">
        <v>1214</v>
      </c>
      <c r="G37" s="99">
        <v>1238</v>
      </c>
      <c r="H37" s="99">
        <v>1218</v>
      </c>
      <c r="I37" s="99">
        <v>600</v>
      </c>
      <c r="J37" s="99">
        <v>205.9</v>
      </c>
      <c r="K37" s="99">
        <v>495.8</v>
      </c>
      <c r="L37" s="99">
        <v>600</v>
      </c>
      <c r="M37" s="99">
        <v>600</v>
      </c>
      <c r="N37" s="99">
        <v>600</v>
      </c>
      <c r="O37" s="99">
        <v>600</v>
      </c>
      <c r="P37" s="99">
        <v>600</v>
      </c>
      <c r="Q37" s="99">
        <v>600</v>
      </c>
      <c r="R37" s="99">
        <v>600</v>
      </c>
      <c r="S37" s="99">
        <v>600</v>
      </c>
      <c r="T37" s="99">
        <v>1114</v>
      </c>
      <c r="U37" s="99">
        <v>1155</v>
      </c>
      <c r="V37" s="99">
        <v>1171</v>
      </c>
      <c r="W37" s="99">
        <v>1174.7</v>
      </c>
      <c r="X37" s="99">
        <v>1222</v>
      </c>
      <c r="Y37" s="99">
        <v>1283</v>
      </c>
      <c r="Z37" s="100"/>
      <c r="AA37" s="79">
        <f t="shared" si="5"/>
        <v>21327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49</v>
      </c>
      <c r="E38" s="99">
        <v>49</v>
      </c>
      <c r="F38" s="99">
        <v>46</v>
      </c>
      <c r="G38" s="99">
        <v>50</v>
      </c>
      <c r="H38" s="99">
        <v>50</v>
      </c>
      <c r="I38" s="99">
        <v>50</v>
      </c>
      <c r="J38" s="99">
        <v>17</v>
      </c>
      <c r="K38" s="99"/>
      <c r="L38" s="99"/>
      <c r="M38" s="99"/>
      <c r="N38" s="99">
        <v>5</v>
      </c>
      <c r="O38" s="99">
        <v>5</v>
      </c>
      <c r="P38" s="99">
        <v>5</v>
      </c>
      <c r="Q38" s="99">
        <v>5</v>
      </c>
      <c r="R38" s="99">
        <v>55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836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1197</v>
      </c>
      <c r="C40" s="88">
        <f t="shared" si="6"/>
        <v>1696.3</v>
      </c>
      <c r="D40" s="88">
        <f t="shared" si="6"/>
        <v>1584.2</v>
      </c>
      <c r="E40" s="88">
        <f t="shared" si="6"/>
        <v>1529.1</v>
      </c>
      <c r="F40" s="88">
        <f t="shared" si="6"/>
        <v>1588</v>
      </c>
      <c r="G40" s="88">
        <f t="shared" si="6"/>
        <v>1624</v>
      </c>
      <c r="H40" s="88">
        <f t="shared" si="6"/>
        <v>1604</v>
      </c>
      <c r="I40" s="88">
        <f t="shared" si="6"/>
        <v>1036</v>
      </c>
      <c r="J40" s="88">
        <f t="shared" si="6"/>
        <v>541.9</v>
      </c>
      <c r="K40" s="88">
        <f t="shared" si="6"/>
        <v>756.8</v>
      </c>
      <c r="L40" s="88">
        <f t="shared" si="6"/>
        <v>850</v>
      </c>
      <c r="M40" s="88">
        <f t="shared" si="6"/>
        <v>852</v>
      </c>
      <c r="N40" s="88">
        <f t="shared" si="6"/>
        <v>871</v>
      </c>
      <c r="O40" s="88">
        <f t="shared" si="6"/>
        <v>876</v>
      </c>
      <c r="P40" s="88">
        <f t="shared" si="6"/>
        <v>878</v>
      </c>
      <c r="Q40" s="88">
        <f t="shared" si="6"/>
        <v>851</v>
      </c>
      <c r="R40" s="88">
        <f t="shared" si="6"/>
        <v>959</v>
      </c>
      <c r="S40" s="88">
        <f t="shared" si="6"/>
        <v>1009</v>
      </c>
      <c r="T40" s="88">
        <f t="shared" si="6"/>
        <v>1590</v>
      </c>
      <c r="U40" s="88">
        <f t="shared" si="6"/>
        <v>1727</v>
      </c>
      <c r="V40" s="88">
        <f t="shared" si="6"/>
        <v>1744</v>
      </c>
      <c r="W40" s="88">
        <f t="shared" si="6"/>
        <v>1768.7</v>
      </c>
      <c r="X40" s="88">
        <f t="shared" si="6"/>
        <v>1846.2939999999999</v>
      </c>
      <c r="Y40" s="88">
        <f t="shared" si="6"/>
        <v>1751</v>
      </c>
      <c r="Z40" s="89" t="str">
        <f t="shared" si="6"/>
        <v/>
      </c>
      <c r="AA40" s="90">
        <f t="shared" si="5"/>
        <v>30730.294000000002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797</v>
      </c>
      <c r="C45" s="99">
        <v>1295.3</v>
      </c>
      <c r="D45" s="99">
        <v>1191.2</v>
      </c>
      <c r="E45" s="99">
        <v>1152.0999999999999</v>
      </c>
      <c r="F45" s="99">
        <v>1214</v>
      </c>
      <c r="G45" s="99">
        <v>1238</v>
      </c>
      <c r="H45" s="99">
        <v>1218</v>
      </c>
      <c r="I45" s="99">
        <v>600</v>
      </c>
      <c r="J45" s="99">
        <v>205.9</v>
      </c>
      <c r="K45" s="99">
        <v>495.8</v>
      </c>
      <c r="L45" s="99">
        <v>600</v>
      </c>
      <c r="M45" s="99">
        <v>600</v>
      </c>
      <c r="N45" s="99">
        <v>600</v>
      </c>
      <c r="O45" s="99">
        <v>600</v>
      </c>
      <c r="P45" s="99">
        <v>600</v>
      </c>
      <c r="Q45" s="99">
        <v>600</v>
      </c>
      <c r="R45" s="99">
        <v>600</v>
      </c>
      <c r="S45" s="99">
        <v>600</v>
      </c>
      <c r="T45" s="99">
        <v>1114</v>
      </c>
      <c r="U45" s="99">
        <v>1155</v>
      </c>
      <c r="V45" s="99">
        <v>1171</v>
      </c>
      <c r="W45" s="99">
        <v>1174.7</v>
      </c>
      <c r="X45" s="99">
        <v>1222</v>
      </c>
      <c r="Y45" s="99">
        <v>1283</v>
      </c>
      <c r="Z45" s="100"/>
      <c r="AA45" s="79">
        <f t="shared" si="7"/>
        <v>21327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>
        <v>11</v>
      </c>
      <c r="E48" s="99">
        <v>19</v>
      </c>
      <c r="F48" s="99">
        <v>16</v>
      </c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46</v>
      </c>
    </row>
    <row r="49" spans="1:27" ht="30" customHeight="1" thickBot="1" x14ac:dyDescent="0.25">
      <c r="A49" s="86" t="s">
        <v>36</v>
      </c>
      <c r="B49" s="87">
        <f>IF(LEN(B$2)&gt;0,SUM(B43:B48),"")</f>
        <v>797</v>
      </c>
      <c r="C49" s="88">
        <f t="shared" ref="C49:Z49" si="8">IF(LEN(C$2)&gt;0,SUM(C43:C48),"")</f>
        <v>1295.3</v>
      </c>
      <c r="D49" s="88">
        <f t="shared" si="8"/>
        <v>1202.2</v>
      </c>
      <c r="E49" s="88">
        <f t="shared" si="8"/>
        <v>1171.0999999999999</v>
      </c>
      <c r="F49" s="88">
        <f t="shared" si="8"/>
        <v>1230</v>
      </c>
      <c r="G49" s="88">
        <f t="shared" si="8"/>
        <v>1238</v>
      </c>
      <c r="H49" s="88">
        <f t="shared" si="8"/>
        <v>1218</v>
      </c>
      <c r="I49" s="88">
        <f t="shared" si="8"/>
        <v>600</v>
      </c>
      <c r="J49" s="88">
        <f t="shared" si="8"/>
        <v>205.9</v>
      </c>
      <c r="K49" s="88">
        <f t="shared" si="8"/>
        <v>495.8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600</v>
      </c>
      <c r="T49" s="88">
        <f t="shared" si="8"/>
        <v>1114</v>
      </c>
      <c r="U49" s="88">
        <f t="shared" si="8"/>
        <v>1155</v>
      </c>
      <c r="V49" s="88">
        <f t="shared" si="8"/>
        <v>1171</v>
      </c>
      <c r="W49" s="88">
        <f t="shared" si="8"/>
        <v>1174.7</v>
      </c>
      <c r="X49" s="88">
        <f t="shared" si="8"/>
        <v>1222</v>
      </c>
      <c r="Y49" s="88">
        <f t="shared" si="8"/>
        <v>1283</v>
      </c>
      <c r="Z49" s="89" t="str">
        <f t="shared" si="8"/>
        <v/>
      </c>
      <c r="AA49" s="90">
        <f t="shared" si="7"/>
        <v>21373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4942.1899999999996</v>
      </c>
      <c r="C52" s="88">
        <f t="shared" si="10"/>
        <v>4777.4489999999996</v>
      </c>
      <c r="D52" s="88">
        <f t="shared" si="10"/>
        <v>4605.7560000000003</v>
      </c>
      <c r="E52" s="88">
        <f t="shared" si="10"/>
        <v>4443.8680000000004</v>
      </c>
      <c r="F52" s="88">
        <f t="shared" si="10"/>
        <v>4456.3410000000003</v>
      </c>
      <c r="G52" s="88">
        <f t="shared" si="10"/>
        <v>4616.2060000000001</v>
      </c>
      <c r="H52" s="88">
        <f t="shared" si="10"/>
        <v>4696.692</v>
      </c>
      <c r="I52" s="88">
        <f t="shared" si="10"/>
        <v>4954.0410000000011</v>
      </c>
      <c r="J52" s="88">
        <f t="shared" si="10"/>
        <v>5726.079999999999</v>
      </c>
      <c r="K52" s="88">
        <f t="shared" si="10"/>
        <v>6342.7820000000011</v>
      </c>
      <c r="L52" s="88">
        <f t="shared" si="10"/>
        <v>6531.6289999999999</v>
      </c>
      <c r="M52" s="88">
        <f t="shared" si="10"/>
        <v>6759.2659999999987</v>
      </c>
      <c r="N52" s="88">
        <f t="shared" si="10"/>
        <v>6734.3890000000001</v>
      </c>
      <c r="O52" s="88">
        <f t="shared" si="10"/>
        <v>6506.1109999999999</v>
      </c>
      <c r="P52" s="88">
        <f t="shared" si="10"/>
        <v>6171.9979999999978</v>
      </c>
      <c r="Q52" s="88">
        <f t="shared" si="10"/>
        <v>5889.3670000000002</v>
      </c>
      <c r="R52" s="88">
        <f t="shared" si="10"/>
        <v>5357.0590000000002</v>
      </c>
      <c r="S52" s="88">
        <f t="shared" si="10"/>
        <v>5356.97</v>
      </c>
      <c r="T52" s="88">
        <f t="shared" si="10"/>
        <v>5674.1209999999992</v>
      </c>
      <c r="U52" s="88">
        <f t="shared" si="10"/>
        <v>6221.0419999999995</v>
      </c>
      <c r="V52" s="88">
        <f t="shared" si="10"/>
        <v>6211.18</v>
      </c>
      <c r="W52" s="88">
        <f t="shared" si="10"/>
        <v>5775.0360000000001</v>
      </c>
      <c r="X52" s="88">
        <f t="shared" si="10"/>
        <v>5344.1469999999999</v>
      </c>
      <c r="Y52" s="88">
        <f t="shared" si="10"/>
        <v>4875.0889999999999</v>
      </c>
      <c r="Z52" s="89" t="str">
        <f t="shared" si="10"/>
        <v/>
      </c>
      <c r="AA52" s="104">
        <f>SUM(B52:Z52)</f>
        <v>132968.80899999998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4942.1890000000003</v>
      </c>
      <c r="C4" s="18">
        <v>4777.4359999999997</v>
      </c>
      <c r="D4" s="18">
        <v>4605.7630000000017</v>
      </c>
      <c r="E4" s="18">
        <v>4443.9130000000005</v>
      </c>
      <c r="F4" s="18">
        <v>4456.2970000000005</v>
      </c>
      <c r="G4" s="18">
        <v>4616.2059999999992</v>
      </c>
      <c r="H4" s="18">
        <v>4696.6920000000018</v>
      </c>
      <c r="I4" s="18">
        <v>4954.0409999999993</v>
      </c>
      <c r="J4" s="18">
        <v>5726.1260000000011</v>
      </c>
      <c r="K4" s="18">
        <v>6342.7370000000001</v>
      </c>
      <c r="L4" s="18">
        <v>6531.6289999999999</v>
      </c>
      <c r="M4" s="18">
        <v>6759.2660000000005</v>
      </c>
      <c r="N4" s="18">
        <v>6734.3889999999992</v>
      </c>
      <c r="O4" s="18">
        <v>6506.1109999999999</v>
      </c>
      <c r="P4" s="18">
        <v>6171.9980000000005</v>
      </c>
      <c r="Q4" s="18">
        <v>5889.3669999999993</v>
      </c>
      <c r="R4" s="18">
        <v>5357.0590000000011</v>
      </c>
      <c r="S4" s="18">
        <v>5356.9699999999993</v>
      </c>
      <c r="T4" s="18">
        <v>5674.121000000001</v>
      </c>
      <c r="U4" s="18">
        <v>6221.0419999999995</v>
      </c>
      <c r="V4" s="18">
        <v>6211.1800000000012</v>
      </c>
      <c r="W4" s="18">
        <v>5775.0630000000019</v>
      </c>
      <c r="X4" s="18">
        <v>5344.1469999999999</v>
      </c>
      <c r="Y4" s="18">
        <v>4875.0890000000009</v>
      </c>
      <c r="Z4" s="19"/>
      <c r="AA4" s="20">
        <f>SUM(B4:Z4)</f>
        <v>132968.83100000003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106.59</v>
      </c>
      <c r="C7" s="28">
        <v>85.01</v>
      </c>
      <c r="D7" s="28">
        <v>64.290000000000006</v>
      </c>
      <c r="E7" s="28">
        <v>66.39</v>
      </c>
      <c r="F7" s="28">
        <v>66.22</v>
      </c>
      <c r="G7" s="28">
        <v>96.64</v>
      </c>
      <c r="H7" s="28">
        <v>95.97</v>
      </c>
      <c r="I7" s="28">
        <v>95</v>
      </c>
      <c r="J7" s="28">
        <v>13.19</v>
      </c>
      <c r="K7" s="28">
        <v>8.43</v>
      </c>
      <c r="L7" s="28">
        <v>7</v>
      </c>
      <c r="M7" s="28">
        <v>5</v>
      </c>
      <c r="N7" s="28">
        <v>5</v>
      </c>
      <c r="O7" s="28">
        <v>0.21</v>
      </c>
      <c r="P7" s="28">
        <v>5</v>
      </c>
      <c r="Q7" s="28">
        <v>16.32</v>
      </c>
      <c r="R7" s="28">
        <v>74</v>
      </c>
      <c r="S7" s="28">
        <v>111.3</v>
      </c>
      <c r="T7" s="28">
        <v>135.33000000000001</v>
      </c>
      <c r="U7" s="28">
        <v>216</v>
      </c>
      <c r="V7" s="28">
        <v>216</v>
      </c>
      <c r="W7" s="28">
        <v>153.30000000000001</v>
      </c>
      <c r="X7" s="28">
        <v>129</v>
      </c>
      <c r="Y7" s="28">
        <v>111.51</v>
      </c>
      <c r="Z7" s="29"/>
      <c r="AA7" s="30">
        <f>IF(SUM(B7:Z7)&lt;&gt;0,AVERAGEIF(B7:Z7,"&lt;&gt;"""),"")</f>
        <v>78.44583333333334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13.849</v>
      </c>
      <c r="H14" s="57">
        <v>8.6129999999999995</v>
      </c>
      <c r="I14" s="57"/>
      <c r="J14" s="57"/>
      <c r="K14" s="57">
        <v>10.69</v>
      </c>
      <c r="L14" s="57">
        <v>24.28</v>
      </c>
      <c r="M14" s="57">
        <v>23.94</v>
      </c>
      <c r="N14" s="57">
        <v>23.95</v>
      </c>
      <c r="O14" s="57">
        <v>24.25</v>
      </c>
      <c r="P14" s="57">
        <v>4.71</v>
      </c>
      <c r="Q14" s="57">
        <v>5.19</v>
      </c>
      <c r="R14" s="57"/>
      <c r="S14" s="57"/>
      <c r="T14" s="57">
        <v>10.012</v>
      </c>
      <c r="U14" s="57">
        <v>13.972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289.45600000000002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13.849</v>
      </c>
      <c r="H16" s="62">
        <f t="shared" si="1"/>
        <v>8.6129999999999995</v>
      </c>
      <c r="I16" s="62">
        <f t="shared" si="1"/>
        <v>0</v>
      </c>
      <c r="J16" s="62">
        <f t="shared" si="1"/>
        <v>0</v>
      </c>
      <c r="K16" s="62">
        <f t="shared" si="1"/>
        <v>10.69</v>
      </c>
      <c r="L16" s="62">
        <f t="shared" si="1"/>
        <v>24.28</v>
      </c>
      <c r="M16" s="62">
        <f t="shared" si="1"/>
        <v>23.94</v>
      </c>
      <c r="N16" s="62">
        <f t="shared" si="1"/>
        <v>23.95</v>
      </c>
      <c r="O16" s="62">
        <f t="shared" si="1"/>
        <v>24.25</v>
      </c>
      <c r="P16" s="62">
        <f t="shared" si="1"/>
        <v>4.71</v>
      </c>
      <c r="Q16" s="62">
        <f t="shared" si="1"/>
        <v>5.19</v>
      </c>
      <c r="R16" s="62">
        <f t="shared" si="1"/>
        <v>0</v>
      </c>
      <c r="S16" s="62">
        <f t="shared" si="1"/>
        <v>0</v>
      </c>
      <c r="T16" s="62">
        <f t="shared" si="1"/>
        <v>10.012</v>
      </c>
      <c r="U16" s="62">
        <f t="shared" si="1"/>
        <v>13.972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289.45600000000002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880.02499999999998</v>
      </c>
      <c r="C19" s="72">
        <v>889.48599999999999</v>
      </c>
      <c r="D19" s="72">
        <v>886.98599999999999</v>
      </c>
      <c r="E19" s="72">
        <v>899.30399999999997</v>
      </c>
      <c r="F19" s="72">
        <v>888.36699999999996</v>
      </c>
      <c r="G19" s="72">
        <v>905.46600000000012</v>
      </c>
      <c r="H19" s="72">
        <v>926.56899999999996</v>
      </c>
      <c r="I19" s="72">
        <v>917.93599999999992</v>
      </c>
      <c r="J19" s="72">
        <v>911.57799999999997</v>
      </c>
      <c r="K19" s="72">
        <v>925.55399999999997</v>
      </c>
      <c r="L19" s="72">
        <v>908.9559999999999</v>
      </c>
      <c r="M19" s="72">
        <v>917.90800000000002</v>
      </c>
      <c r="N19" s="72">
        <v>905.07400000000007</v>
      </c>
      <c r="O19" s="72">
        <v>909.346</v>
      </c>
      <c r="P19" s="72">
        <v>903.94899999999996</v>
      </c>
      <c r="Q19" s="72">
        <v>911.83100000000002</v>
      </c>
      <c r="R19" s="72">
        <v>877.68599999999992</v>
      </c>
      <c r="S19" s="72">
        <v>856.4129999999999</v>
      </c>
      <c r="T19" s="72">
        <v>821.57899999999995</v>
      </c>
      <c r="U19" s="72">
        <v>730.28399999999999</v>
      </c>
      <c r="V19" s="72">
        <v>742.9430000000001</v>
      </c>
      <c r="W19" s="72">
        <v>786.93500000000006</v>
      </c>
      <c r="X19" s="72">
        <v>792.41800000000001</v>
      </c>
      <c r="Y19" s="72">
        <v>821.19600000000003</v>
      </c>
      <c r="Z19" s="73"/>
      <c r="AA19" s="74">
        <f t="shared" ref="AA19:AA25" si="2">SUM(B19:Z19)</f>
        <v>20917.789000000001</v>
      </c>
    </row>
    <row r="20" spans="1:27" ht="24.95" customHeight="1" x14ac:dyDescent="0.2">
      <c r="A20" s="75" t="s">
        <v>15</v>
      </c>
      <c r="B20" s="76">
        <v>883.97799999999995</v>
      </c>
      <c r="C20" s="77">
        <v>869.90599999999995</v>
      </c>
      <c r="D20" s="77">
        <v>864.66099999999994</v>
      </c>
      <c r="E20" s="77">
        <v>855.52799999999991</v>
      </c>
      <c r="F20" s="77">
        <v>868.78500000000008</v>
      </c>
      <c r="G20" s="77">
        <v>880.85899999999992</v>
      </c>
      <c r="H20" s="77">
        <v>876.88600000000008</v>
      </c>
      <c r="I20" s="77">
        <v>881.05799999999999</v>
      </c>
      <c r="J20" s="77">
        <v>913.40300000000002</v>
      </c>
      <c r="K20" s="77">
        <v>902.91599999999994</v>
      </c>
      <c r="L20" s="77">
        <v>895.58400000000006</v>
      </c>
      <c r="M20" s="77">
        <v>891.83000000000015</v>
      </c>
      <c r="N20" s="77">
        <v>889.14</v>
      </c>
      <c r="O20" s="77">
        <v>887.74199999999985</v>
      </c>
      <c r="P20" s="77">
        <v>896.654</v>
      </c>
      <c r="Q20" s="77">
        <v>890.50599999999974</v>
      </c>
      <c r="R20" s="77">
        <v>856.92500000000007</v>
      </c>
      <c r="S20" s="77">
        <v>858.68399999999997</v>
      </c>
      <c r="T20" s="77">
        <v>922.97699999999998</v>
      </c>
      <c r="U20" s="77">
        <v>967.30100000000004</v>
      </c>
      <c r="V20" s="77">
        <v>969.23199999999997</v>
      </c>
      <c r="W20" s="77">
        <v>892.43600000000004</v>
      </c>
      <c r="X20" s="77">
        <v>893.50700000000006</v>
      </c>
      <c r="Y20" s="77">
        <v>843.1</v>
      </c>
      <c r="Z20" s="78"/>
      <c r="AA20" s="79">
        <f t="shared" si="2"/>
        <v>21353.598000000002</v>
      </c>
    </row>
    <row r="21" spans="1:27" ht="24.95" customHeight="1" x14ac:dyDescent="0.2">
      <c r="A21" s="75" t="s">
        <v>16</v>
      </c>
      <c r="B21" s="80">
        <v>2427.1859999999997</v>
      </c>
      <c r="C21" s="81">
        <v>2296.0439999999994</v>
      </c>
      <c r="D21" s="81">
        <v>2187.116</v>
      </c>
      <c r="E21" s="81">
        <v>2085.0809999999997</v>
      </c>
      <c r="F21" s="81">
        <v>2111.645</v>
      </c>
      <c r="G21" s="81">
        <v>2192.5319999999997</v>
      </c>
      <c r="H21" s="81">
        <v>2302.1239999999998</v>
      </c>
      <c r="I21" s="81">
        <v>2578.047</v>
      </c>
      <c r="J21" s="81">
        <v>3029.6450000000004</v>
      </c>
      <c r="K21" s="81">
        <v>3329.0769999999993</v>
      </c>
      <c r="L21" s="81">
        <v>3521.3089999999997</v>
      </c>
      <c r="M21" s="81">
        <v>3700.0880000000002</v>
      </c>
      <c r="N21" s="81">
        <v>3673.2250000000004</v>
      </c>
      <c r="O21" s="81">
        <v>3438.7730000000001</v>
      </c>
      <c r="P21" s="81">
        <v>3121.6850000000004</v>
      </c>
      <c r="Q21" s="81">
        <v>2891.8399999999992</v>
      </c>
      <c r="R21" s="81">
        <v>2768.893</v>
      </c>
      <c r="S21" s="81">
        <v>2855.873</v>
      </c>
      <c r="T21" s="81">
        <v>3111.5529999999999</v>
      </c>
      <c r="U21" s="81">
        <v>3635.4849999999997</v>
      </c>
      <c r="V21" s="81">
        <v>3628.5050000000001</v>
      </c>
      <c r="W21" s="81">
        <v>3346.1919999999991</v>
      </c>
      <c r="X21" s="81">
        <v>2955.7220000000002</v>
      </c>
      <c r="Y21" s="81">
        <v>2534.7929999999992</v>
      </c>
      <c r="Z21" s="78"/>
      <c r="AA21" s="79">
        <f t="shared" si="2"/>
        <v>69722.43299999999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1540</v>
      </c>
    </row>
    <row r="23" spans="1:27" ht="24.95" customHeight="1" x14ac:dyDescent="0.2">
      <c r="A23" s="85" t="s">
        <v>18</v>
      </c>
      <c r="B23" s="77">
        <v>87</v>
      </c>
      <c r="C23" s="77">
        <v>73</v>
      </c>
      <c r="D23" s="77">
        <v>75</v>
      </c>
      <c r="E23" s="77">
        <v>73</v>
      </c>
      <c r="F23" s="77">
        <v>72.5</v>
      </c>
      <c r="G23" s="77">
        <v>65.5</v>
      </c>
      <c r="H23" s="77">
        <v>58.5</v>
      </c>
      <c r="I23" s="77">
        <v>59</v>
      </c>
      <c r="J23" s="77">
        <v>63.5</v>
      </c>
      <c r="K23" s="77">
        <v>89.5</v>
      </c>
      <c r="L23" s="77">
        <v>102.5</v>
      </c>
      <c r="M23" s="77">
        <v>148.5</v>
      </c>
      <c r="N23" s="77">
        <v>161</v>
      </c>
      <c r="O23" s="77">
        <v>171</v>
      </c>
      <c r="P23" s="77">
        <v>156</v>
      </c>
      <c r="Q23" s="77">
        <v>110</v>
      </c>
      <c r="R23" s="77">
        <v>78.5</v>
      </c>
      <c r="S23" s="77">
        <v>73</v>
      </c>
      <c r="T23" s="77">
        <v>132</v>
      </c>
      <c r="U23" s="77">
        <v>153</v>
      </c>
      <c r="V23" s="77">
        <v>162.5</v>
      </c>
      <c r="W23" s="77">
        <v>141.5</v>
      </c>
      <c r="X23" s="77">
        <v>118.5</v>
      </c>
      <c r="Y23" s="77">
        <v>117</v>
      </c>
      <c r="Z23" s="77"/>
      <c r="AA23" s="79">
        <f t="shared" si="2"/>
        <v>2541.5</v>
      </c>
    </row>
    <row r="24" spans="1:27" ht="24.95" customHeight="1" x14ac:dyDescent="0.2">
      <c r="A24" s="85" t="s">
        <v>19</v>
      </c>
      <c r="B24" s="77">
        <v>242</v>
      </c>
      <c r="C24" s="77">
        <v>229</v>
      </c>
      <c r="D24" s="77">
        <v>222</v>
      </c>
      <c r="E24" s="77">
        <v>221</v>
      </c>
      <c r="F24" s="77">
        <v>226.99999999999997</v>
      </c>
      <c r="G24" s="77">
        <v>244.99999999999997</v>
      </c>
      <c r="H24" s="77">
        <v>273</v>
      </c>
      <c r="I24" s="77">
        <v>309.00000000000006</v>
      </c>
      <c r="J24" s="77">
        <v>343.99999999999994</v>
      </c>
      <c r="K24" s="77">
        <v>355.00000000000006</v>
      </c>
      <c r="L24" s="77">
        <v>355.00000000000006</v>
      </c>
      <c r="M24" s="77">
        <v>360.99999999999994</v>
      </c>
      <c r="N24" s="77">
        <v>366.00000000000006</v>
      </c>
      <c r="O24" s="77">
        <v>359</v>
      </c>
      <c r="P24" s="77">
        <v>357.99999999999994</v>
      </c>
      <c r="Q24" s="77">
        <v>362</v>
      </c>
      <c r="R24" s="77">
        <v>371</v>
      </c>
      <c r="S24" s="77">
        <v>385</v>
      </c>
      <c r="T24" s="77">
        <v>403</v>
      </c>
      <c r="U24" s="77">
        <v>423.99999999999994</v>
      </c>
      <c r="V24" s="77">
        <v>397</v>
      </c>
      <c r="W24" s="77">
        <v>350</v>
      </c>
      <c r="X24" s="77">
        <v>298</v>
      </c>
      <c r="Y24" s="77">
        <v>265</v>
      </c>
      <c r="Z24" s="77"/>
      <c r="AA24" s="79">
        <f t="shared" si="2"/>
        <v>7721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4520.1889999999994</v>
      </c>
      <c r="C26" s="88">
        <f t="shared" ref="C26:Z26" si="3">IF(LEN(C$2)&gt;0,SUM(C19:C25),"")</f>
        <v>4357.4359999999997</v>
      </c>
      <c r="D26" s="88">
        <f t="shared" si="3"/>
        <v>4235.7629999999999</v>
      </c>
      <c r="E26" s="88">
        <f t="shared" si="3"/>
        <v>4133.9129999999996</v>
      </c>
      <c r="F26" s="88">
        <f t="shared" si="3"/>
        <v>4168.2969999999996</v>
      </c>
      <c r="G26" s="88">
        <f t="shared" si="3"/>
        <v>4289.357</v>
      </c>
      <c r="H26" s="88">
        <f t="shared" si="3"/>
        <v>4437.0789999999997</v>
      </c>
      <c r="I26" s="88">
        <f t="shared" si="3"/>
        <v>4745.0410000000002</v>
      </c>
      <c r="J26" s="88">
        <f t="shared" si="3"/>
        <v>5262.1260000000002</v>
      </c>
      <c r="K26" s="88">
        <f t="shared" si="3"/>
        <v>5822.0469999999987</v>
      </c>
      <c r="L26" s="88">
        <f t="shared" si="3"/>
        <v>6003.3490000000002</v>
      </c>
      <c r="M26" s="88">
        <f t="shared" si="3"/>
        <v>6239.3260000000009</v>
      </c>
      <c r="N26" s="88">
        <f t="shared" si="3"/>
        <v>6214.4390000000003</v>
      </c>
      <c r="O26" s="88">
        <f t="shared" si="3"/>
        <v>5985.8609999999999</v>
      </c>
      <c r="P26" s="88">
        <f t="shared" si="3"/>
        <v>5656.2880000000005</v>
      </c>
      <c r="Q26" s="88">
        <f t="shared" si="3"/>
        <v>5386.1769999999988</v>
      </c>
      <c r="R26" s="88">
        <f t="shared" si="3"/>
        <v>4953.0039999999999</v>
      </c>
      <c r="S26" s="88">
        <f t="shared" si="3"/>
        <v>5028.9699999999993</v>
      </c>
      <c r="T26" s="88">
        <f t="shared" si="3"/>
        <v>5391.1090000000004</v>
      </c>
      <c r="U26" s="88">
        <f t="shared" si="3"/>
        <v>5910.07</v>
      </c>
      <c r="V26" s="88">
        <f t="shared" si="3"/>
        <v>5900.18</v>
      </c>
      <c r="W26" s="88">
        <f t="shared" si="3"/>
        <v>5517.0629999999992</v>
      </c>
      <c r="X26" s="88">
        <f t="shared" si="3"/>
        <v>5058.1470000000008</v>
      </c>
      <c r="Y26" s="88">
        <f t="shared" si="3"/>
        <v>4581.088999999999</v>
      </c>
      <c r="Z26" s="89" t="str">
        <f t="shared" si="3"/>
        <v/>
      </c>
      <c r="AA26" s="90">
        <f>SUM(AA19:AA25)</f>
        <v>123796.31999999999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376</v>
      </c>
      <c r="C29" s="72">
        <v>349</v>
      </c>
      <c r="D29" s="72">
        <v>344</v>
      </c>
      <c r="E29" s="72">
        <v>341</v>
      </c>
      <c r="F29" s="72">
        <v>346.5</v>
      </c>
      <c r="G29" s="72">
        <v>357.5</v>
      </c>
      <c r="H29" s="72">
        <v>378.5</v>
      </c>
      <c r="I29" s="72">
        <v>425</v>
      </c>
      <c r="J29" s="72">
        <v>504.5</v>
      </c>
      <c r="K29" s="72">
        <v>605.5</v>
      </c>
      <c r="L29" s="72">
        <v>622.5</v>
      </c>
      <c r="M29" s="72">
        <v>674.5</v>
      </c>
      <c r="N29" s="72">
        <v>692</v>
      </c>
      <c r="O29" s="72">
        <v>695</v>
      </c>
      <c r="P29" s="72">
        <v>659</v>
      </c>
      <c r="Q29" s="72">
        <v>617</v>
      </c>
      <c r="R29" s="72">
        <v>584.5</v>
      </c>
      <c r="S29" s="72">
        <v>564</v>
      </c>
      <c r="T29" s="72">
        <v>592</v>
      </c>
      <c r="U29" s="72">
        <v>624</v>
      </c>
      <c r="V29" s="72">
        <v>606.5</v>
      </c>
      <c r="W29" s="72">
        <v>548.5</v>
      </c>
      <c r="X29" s="72">
        <v>473.5</v>
      </c>
      <c r="Y29" s="72">
        <v>439</v>
      </c>
      <c r="Z29" s="73"/>
      <c r="AA29" s="74">
        <f>SUM(B29:Z29)</f>
        <v>12419.5</v>
      </c>
    </row>
    <row r="30" spans="1:27" ht="24.95" customHeight="1" x14ac:dyDescent="0.2">
      <c r="A30" s="75" t="s">
        <v>24</v>
      </c>
      <c r="B30" s="76">
        <v>4566.1890000000003</v>
      </c>
      <c r="C30" s="77">
        <v>4428.4359999999997</v>
      </c>
      <c r="D30" s="77">
        <v>4261.7629999999999</v>
      </c>
      <c r="E30" s="77">
        <v>4102.9129999999996</v>
      </c>
      <c r="F30" s="77">
        <v>4109.7969999999996</v>
      </c>
      <c r="G30" s="77">
        <v>4258.7060000000001</v>
      </c>
      <c r="H30" s="77">
        <v>4318.192</v>
      </c>
      <c r="I30" s="77">
        <v>4529.0410000000002</v>
      </c>
      <c r="J30" s="77">
        <v>5221.6260000000002</v>
      </c>
      <c r="K30" s="77">
        <v>5737.2370000000001</v>
      </c>
      <c r="L30" s="77">
        <v>5909.1289999999999</v>
      </c>
      <c r="M30" s="77">
        <v>6084.7659999999996</v>
      </c>
      <c r="N30" s="77">
        <v>6042.3890000000001</v>
      </c>
      <c r="O30" s="77">
        <v>5811.1109999999999</v>
      </c>
      <c r="P30" s="77">
        <v>5512.9979999999996</v>
      </c>
      <c r="Q30" s="77">
        <v>5272.3670000000002</v>
      </c>
      <c r="R30" s="77">
        <v>4772.5590000000002</v>
      </c>
      <c r="S30" s="77">
        <v>4792.97</v>
      </c>
      <c r="T30" s="77">
        <v>5082.1210000000001</v>
      </c>
      <c r="U30" s="77">
        <v>5597.0420000000004</v>
      </c>
      <c r="V30" s="77">
        <v>5604.68</v>
      </c>
      <c r="W30" s="77">
        <v>5226.5630000000001</v>
      </c>
      <c r="X30" s="77">
        <v>4870.6469999999999</v>
      </c>
      <c r="Y30" s="77">
        <v>4436.0889999999999</v>
      </c>
      <c r="Z30" s="78"/>
      <c r="AA30" s="79">
        <f>SUM(B30:Z30)</f>
        <v>120549.33100000001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4942.1890000000003</v>
      </c>
      <c r="C32" s="62">
        <f t="shared" ref="C32:Z32" si="4">IF(LEN(C$2)&gt;0,SUM(C29:C31),"")</f>
        <v>4777.4359999999997</v>
      </c>
      <c r="D32" s="62">
        <f t="shared" si="4"/>
        <v>4605.7629999999999</v>
      </c>
      <c r="E32" s="62">
        <f t="shared" si="4"/>
        <v>4443.9129999999996</v>
      </c>
      <c r="F32" s="62">
        <f t="shared" si="4"/>
        <v>4456.2969999999996</v>
      </c>
      <c r="G32" s="62">
        <f t="shared" si="4"/>
        <v>4616.2060000000001</v>
      </c>
      <c r="H32" s="62">
        <f t="shared" si="4"/>
        <v>4696.692</v>
      </c>
      <c r="I32" s="62">
        <f t="shared" si="4"/>
        <v>4954.0410000000002</v>
      </c>
      <c r="J32" s="62">
        <f t="shared" si="4"/>
        <v>5726.1260000000002</v>
      </c>
      <c r="K32" s="62">
        <f t="shared" si="4"/>
        <v>6342.7370000000001</v>
      </c>
      <c r="L32" s="62">
        <f t="shared" si="4"/>
        <v>6531.6289999999999</v>
      </c>
      <c r="M32" s="62">
        <f t="shared" si="4"/>
        <v>6759.2659999999996</v>
      </c>
      <c r="N32" s="62">
        <f t="shared" si="4"/>
        <v>6734.3890000000001</v>
      </c>
      <c r="O32" s="62">
        <f t="shared" si="4"/>
        <v>6506.1109999999999</v>
      </c>
      <c r="P32" s="62">
        <f t="shared" si="4"/>
        <v>6171.9979999999996</v>
      </c>
      <c r="Q32" s="62">
        <f t="shared" si="4"/>
        <v>5889.3670000000002</v>
      </c>
      <c r="R32" s="62">
        <f t="shared" si="4"/>
        <v>5357.0590000000002</v>
      </c>
      <c r="S32" s="62">
        <f t="shared" si="4"/>
        <v>5356.97</v>
      </c>
      <c r="T32" s="62">
        <f t="shared" si="4"/>
        <v>5674.1210000000001</v>
      </c>
      <c r="U32" s="62">
        <f t="shared" si="4"/>
        <v>6221.0420000000004</v>
      </c>
      <c r="V32" s="62">
        <f t="shared" si="4"/>
        <v>6211.18</v>
      </c>
      <c r="W32" s="62">
        <f t="shared" si="4"/>
        <v>5775.0630000000001</v>
      </c>
      <c r="X32" s="62">
        <f t="shared" si="4"/>
        <v>5344.1469999999999</v>
      </c>
      <c r="Y32" s="62">
        <f t="shared" si="4"/>
        <v>4875.0889999999999</v>
      </c>
      <c r="Z32" s="63" t="str">
        <f t="shared" si="4"/>
        <v/>
      </c>
      <c r="AA32" s="64">
        <f>SUM(AA29:AA31)</f>
        <v>132968.83100000001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154</v>
      </c>
      <c r="C35" s="95">
        <v>152</v>
      </c>
      <c r="D35" s="95">
        <v>151</v>
      </c>
      <c r="E35" s="95">
        <v>136</v>
      </c>
      <c r="F35" s="95">
        <v>136</v>
      </c>
      <c r="G35" s="95">
        <v>143</v>
      </c>
      <c r="H35" s="95">
        <v>131</v>
      </c>
      <c r="I35" s="95">
        <v>116</v>
      </c>
      <c r="J35" s="95">
        <v>185</v>
      </c>
      <c r="K35" s="95">
        <v>198</v>
      </c>
      <c r="L35" s="95">
        <v>196</v>
      </c>
      <c r="M35" s="95">
        <v>188</v>
      </c>
      <c r="N35" s="95">
        <v>188</v>
      </c>
      <c r="O35" s="95">
        <v>188</v>
      </c>
      <c r="P35" s="95">
        <v>189</v>
      </c>
      <c r="Q35" s="95">
        <v>190</v>
      </c>
      <c r="R35" s="95">
        <v>173</v>
      </c>
      <c r="S35" s="95">
        <v>105</v>
      </c>
      <c r="T35" s="95">
        <v>52</v>
      </c>
      <c r="U35" s="95">
        <v>42</v>
      </c>
      <c r="V35" s="95">
        <v>48</v>
      </c>
      <c r="W35" s="95">
        <v>33</v>
      </c>
      <c r="X35" s="95">
        <v>76</v>
      </c>
      <c r="Y35" s="95">
        <v>67</v>
      </c>
      <c r="Z35" s="96"/>
      <c r="AA35" s="74">
        <f t="shared" ref="AA35:AA40" si="5">SUM(B35:Z35)</f>
        <v>3237</v>
      </c>
    </row>
    <row r="36" spans="1:27" ht="24.95" customHeight="1" x14ac:dyDescent="0.2">
      <c r="A36" s="97" t="s">
        <v>42</v>
      </c>
      <c r="B36" s="98">
        <v>254</v>
      </c>
      <c r="C36" s="99">
        <v>254</v>
      </c>
      <c r="D36" s="99">
        <v>205</v>
      </c>
      <c r="E36" s="99">
        <v>160</v>
      </c>
      <c r="F36" s="99">
        <v>138</v>
      </c>
      <c r="G36" s="99">
        <v>170</v>
      </c>
      <c r="H36" s="99">
        <v>90</v>
      </c>
      <c r="I36" s="99">
        <v>93</v>
      </c>
      <c r="J36" s="99">
        <v>165</v>
      </c>
      <c r="K36" s="99">
        <v>212</v>
      </c>
      <c r="L36" s="99">
        <v>208</v>
      </c>
      <c r="M36" s="99">
        <v>208</v>
      </c>
      <c r="N36" s="99">
        <v>208</v>
      </c>
      <c r="O36" s="99">
        <v>208</v>
      </c>
      <c r="P36" s="99">
        <v>222</v>
      </c>
      <c r="Q36" s="99">
        <v>208</v>
      </c>
      <c r="R36" s="99">
        <v>174</v>
      </c>
      <c r="S36" s="99">
        <v>223</v>
      </c>
      <c r="T36" s="99">
        <v>221</v>
      </c>
      <c r="U36" s="99">
        <v>255</v>
      </c>
      <c r="V36" s="99">
        <v>249</v>
      </c>
      <c r="W36" s="99">
        <v>211</v>
      </c>
      <c r="X36" s="99">
        <v>196</v>
      </c>
      <c r="Y36" s="99">
        <v>183</v>
      </c>
      <c r="Z36" s="100"/>
      <c r="AA36" s="79">
        <f t="shared" si="5"/>
        <v>4715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>
        <v>30</v>
      </c>
      <c r="I38" s="99"/>
      <c r="J38" s="99">
        <v>114</v>
      </c>
      <c r="K38" s="99">
        <v>100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>
        <v>100</v>
      </c>
      <c r="R38" s="99">
        <v>57.055</v>
      </c>
      <c r="S38" s="99"/>
      <c r="T38" s="99"/>
      <c r="U38" s="99"/>
      <c r="V38" s="99"/>
      <c r="W38" s="99"/>
      <c r="X38" s="99"/>
      <c r="Y38" s="99">
        <v>30</v>
      </c>
      <c r="Z38" s="100"/>
      <c r="AA38" s="79">
        <f t="shared" si="5"/>
        <v>931.05499999999995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408</v>
      </c>
      <c r="C40" s="88">
        <f t="shared" ref="C40:Z40" si="6">IF(LEN(C$2)&gt;0,SUM(C35:C39),"")</f>
        <v>406</v>
      </c>
      <c r="D40" s="88">
        <f t="shared" si="6"/>
        <v>356</v>
      </c>
      <c r="E40" s="88">
        <f t="shared" si="6"/>
        <v>296</v>
      </c>
      <c r="F40" s="88">
        <f t="shared" si="6"/>
        <v>274</v>
      </c>
      <c r="G40" s="88">
        <f t="shared" si="6"/>
        <v>313</v>
      </c>
      <c r="H40" s="88">
        <f t="shared" si="6"/>
        <v>251</v>
      </c>
      <c r="I40" s="88">
        <f t="shared" si="6"/>
        <v>209</v>
      </c>
      <c r="J40" s="88">
        <f t="shared" si="6"/>
        <v>464</v>
      </c>
      <c r="K40" s="88">
        <f t="shared" si="6"/>
        <v>510</v>
      </c>
      <c r="L40" s="88">
        <f t="shared" si="6"/>
        <v>504</v>
      </c>
      <c r="M40" s="88">
        <f t="shared" si="6"/>
        <v>496</v>
      </c>
      <c r="N40" s="88">
        <f t="shared" si="6"/>
        <v>496</v>
      </c>
      <c r="O40" s="88">
        <f t="shared" si="6"/>
        <v>496</v>
      </c>
      <c r="P40" s="88">
        <f t="shared" si="6"/>
        <v>511</v>
      </c>
      <c r="Q40" s="88">
        <f t="shared" si="6"/>
        <v>498</v>
      </c>
      <c r="R40" s="88">
        <f t="shared" si="6"/>
        <v>404.05500000000001</v>
      </c>
      <c r="S40" s="88">
        <f t="shared" si="6"/>
        <v>328</v>
      </c>
      <c r="T40" s="88">
        <f t="shared" si="6"/>
        <v>273</v>
      </c>
      <c r="U40" s="88">
        <f t="shared" si="6"/>
        <v>297</v>
      </c>
      <c r="V40" s="88">
        <f t="shared" si="6"/>
        <v>297</v>
      </c>
      <c r="W40" s="88">
        <f t="shared" si="6"/>
        <v>244</v>
      </c>
      <c r="X40" s="88">
        <f t="shared" si="6"/>
        <v>272</v>
      </c>
      <c r="Y40" s="88">
        <f t="shared" si="6"/>
        <v>280</v>
      </c>
      <c r="Z40" s="89" t="str">
        <f t="shared" si="6"/>
        <v/>
      </c>
      <c r="AA40" s="90">
        <f t="shared" si="5"/>
        <v>8883.0550000000003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28</v>
      </c>
      <c r="C48" s="99">
        <v>9</v>
      </c>
      <c r="D48" s="99"/>
      <c r="E48" s="99"/>
      <c r="F48" s="99"/>
      <c r="G48" s="99"/>
      <c r="H48" s="99">
        <v>17</v>
      </c>
      <c r="I48" s="99">
        <v>27</v>
      </c>
      <c r="J48" s="99">
        <v>58</v>
      </c>
      <c r="K48" s="99">
        <v>61</v>
      </c>
      <c r="L48" s="99">
        <v>47</v>
      </c>
      <c r="M48" s="99">
        <v>45</v>
      </c>
      <c r="N48" s="99">
        <v>47</v>
      </c>
      <c r="O48" s="99">
        <v>43</v>
      </c>
      <c r="P48" s="99">
        <v>50</v>
      </c>
      <c r="Q48" s="99">
        <v>63</v>
      </c>
      <c r="R48" s="99">
        <v>70</v>
      </c>
      <c r="S48" s="99">
        <v>70</v>
      </c>
      <c r="T48" s="99">
        <v>70</v>
      </c>
      <c r="U48" s="99">
        <v>70</v>
      </c>
      <c r="V48" s="99">
        <v>70</v>
      </c>
      <c r="W48" s="99">
        <v>70</v>
      </c>
      <c r="X48" s="99">
        <v>70</v>
      </c>
      <c r="Y48" s="99">
        <v>65</v>
      </c>
      <c r="Z48" s="100"/>
      <c r="AA48" s="79">
        <f t="shared" si="7"/>
        <v>1050</v>
      </c>
    </row>
    <row r="49" spans="1:27" ht="30" customHeight="1" thickBot="1" x14ac:dyDescent="0.25">
      <c r="A49" s="86" t="s">
        <v>49</v>
      </c>
      <c r="B49" s="87">
        <f>IF(LEN(B$2)&gt;0,SUM(B43:B48),"")</f>
        <v>28</v>
      </c>
      <c r="C49" s="88">
        <f t="shared" ref="C49:Z49" si="8">IF(LEN(C$2)&gt;0,SUM(C43:C48),"")</f>
        <v>9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17</v>
      </c>
      <c r="I49" s="88">
        <f t="shared" si="8"/>
        <v>27</v>
      </c>
      <c r="J49" s="88">
        <f t="shared" si="8"/>
        <v>58</v>
      </c>
      <c r="K49" s="88">
        <f t="shared" si="8"/>
        <v>61</v>
      </c>
      <c r="L49" s="88">
        <f t="shared" si="8"/>
        <v>47</v>
      </c>
      <c r="M49" s="88">
        <f t="shared" si="8"/>
        <v>45</v>
      </c>
      <c r="N49" s="88">
        <f t="shared" si="8"/>
        <v>47</v>
      </c>
      <c r="O49" s="88">
        <f t="shared" si="8"/>
        <v>43</v>
      </c>
      <c r="P49" s="88">
        <f t="shared" si="8"/>
        <v>50</v>
      </c>
      <c r="Q49" s="88">
        <f t="shared" si="8"/>
        <v>63</v>
      </c>
      <c r="R49" s="88">
        <f t="shared" si="8"/>
        <v>70</v>
      </c>
      <c r="S49" s="88">
        <f t="shared" si="8"/>
        <v>70</v>
      </c>
      <c r="T49" s="88">
        <f t="shared" si="8"/>
        <v>70</v>
      </c>
      <c r="U49" s="88">
        <f t="shared" si="8"/>
        <v>70</v>
      </c>
      <c r="V49" s="88">
        <f t="shared" si="8"/>
        <v>70</v>
      </c>
      <c r="W49" s="88">
        <f t="shared" si="8"/>
        <v>70</v>
      </c>
      <c r="X49" s="88">
        <f t="shared" si="8"/>
        <v>70</v>
      </c>
      <c r="Y49" s="88">
        <f t="shared" si="8"/>
        <v>65</v>
      </c>
      <c r="Z49" s="89" t="str">
        <f t="shared" si="8"/>
        <v/>
      </c>
      <c r="AA49" s="90">
        <f t="shared" si="7"/>
        <v>1050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4942.1889999999994</v>
      </c>
      <c r="C52" s="88">
        <f t="shared" ref="C52:Z52" si="10">IF(LEN(C$2)&gt;0,SUM(C10:C15)+C26+C40,"")</f>
        <v>4777.4359999999997</v>
      </c>
      <c r="D52" s="88">
        <f t="shared" si="10"/>
        <v>4605.7629999999999</v>
      </c>
      <c r="E52" s="88">
        <f t="shared" si="10"/>
        <v>4443.9129999999996</v>
      </c>
      <c r="F52" s="88">
        <f t="shared" si="10"/>
        <v>4456.2969999999996</v>
      </c>
      <c r="G52" s="88">
        <f t="shared" si="10"/>
        <v>4616.2060000000001</v>
      </c>
      <c r="H52" s="88">
        <f t="shared" si="10"/>
        <v>4696.692</v>
      </c>
      <c r="I52" s="88">
        <f t="shared" si="10"/>
        <v>4954.0410000000002</v>
      </c>
      <c r="J52" s="88">
        <f t="shared" si="10"/>
        <v>5726.1260000000002</v>
      </c>
      <c r="K52" s="88">
        <f t="shared" si="10"/>
        <v>6342.7369999999983</v>
      </c>
      <c r="L52" s="88">
        <f t="shared" si="10"/>
        <v>6531.6289999999999</v>
      </c>
      <c r="M52" s="88">
        <f t="shared" si="10"/>
        <v>6759.2660000000005</v>
      </c>
      <c r="N52" s="88">
        <f t="shared" si="10"/>
        <v>6734.3890000000001</v>
      </c>
      <c r="O52" s="88">
        <f t="shared" si="10"/>
        <v>6506.1109999999999</v>
      </c>
      <c r="P52" s="88">
        <f t="shared" si="10"/>
        <v>6171.9980000000005</v>
      </c>
      <c r="Q52" s="88">
        <f t="shared" si="10"/>
        <v>5889.3669999999984</v>
      </c>
      <c r="R52" s="88">
        <f t="shared" si="10"/>
        <v>5357.0590000000002</v>
      </c>
      <c r="S52" s="88">
        <f t="shared" si="10"/>
        <v>5356.9699999999993</v>
      </c>
      <c r="T52" s="88">
        <f t="shared" si="10"/>
        <v>5674.1210000000001</v>
      </c>
      <c r="U52" s="88">
        <f t="shared" si="10"/>
        <v>6221.0419999999995</v>
      </c>
      <c r="V52" s="88">
        <f t="shared" si="10"/>
        <v>6211.18</v>
      </c>
      <c r="W52" s="88">
        <f t="shared" si="10"/>
        <v>5775.0629999999992</v>
      </c>
      <c r="X52" s="88">
        <f t="shared" si="10"/>
        <v>5344.1470000000008</v>
      </c>
      <c r="Y52" s="88">
        <f t="shared" si="10"/>
        <v>4875.088999999999</v>
      </c>
      <c r="Z52" s="89" t="str">
        <f t="shared" si="10"/>
        <v/>
      </c>
      <c r="AA52" s="104">
        <f>SUM(B52:Z52)</f>
        <v>132968.83100000001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-797</v>
      </c>
      <c r="C4" s="18">
        <v>-1295.3</v>
      </c>
      <c r="D4" s="18">
        <v>-1191.2</v>
      </c>
      <c r="E4" s="18">
        <v>-1152.0999999999999</v>
      </c>
      <c r="F4" s="18">
        <v>-1214</v>
      </c>
      <c r="G4" s="18">
        <v>-1238</v>
      </c>
      <c r="H4" s="18">
        <v>-1218</v>
      </c>
      <c r="I4" s="18">
        <v>-600</v>
      </c>
      <c r="J4" s="18">
        <v>-205.9</v>
      </c>
      <c r="K4" s="18">
        <v>-495.8</v>
      </c>
      <c r="L4" s="18">
        <v>-600</v>
      </c>
      <c r="M4" s="18">
        <v>-600</v>
      </c>
      <c r="N4" s="18">
        <v>-600</v>
      </c>
      <c r="O4" s="18">
        <v>-600</v>
      </c>
      <c r="P4" s="18">
        <v>-600</v>
      </c>
      <c r="Q4" s="18">
        <v>-600</v>
      </c>
      <c r="R4" s="18">
        <v>-600</v>
      </c>
      <c r="S4" s="18">
        <v>-600</v>
      </c>
      <c r="T4" s="18">
        <v>-1114</v>
      </c>
      <c r="U4" s="18">
        <v>-1155</v>
      </c>
      <c r="V4" s="18">
        <v>-1171</v>
      </c>
      <c r="W4" s="18">
        <v>-1174.7</v>
      </c>
      <c r="X4" s="18">
        <v>-1222</v>
      </c>
      <c r="Y4" s="18">
        <v>-1283</v>
      </c>
      <c r="Z4" s="19"/>
      <c r="AA4" s="111">
        <f>SUM(B4:Z4)</f>
        <v>-21327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106.59</v>
      </c>
      <c r="C7" s="117">
        <v>85.01</v>
      </c>
      <c r="D7" s="117">
        <v>64.290000000000006</v>
      </c>
      <c r="E7" s="117">
        <v>66.39</v>
      </c>
      <c r="F7" s="117">
        <v>66.22</v>
      </c>
      <c r="G7" s="117">
        <v>96.64</v>
      </c>
      <c r="H7" s="117">
        <v>95.97</v>
      </c>
      <c r="I7" s="117">
        <v>95</v>
      </c>
      <c r="J7" s="117">
        <v>13.19</v>
      </c>
      <c r="K7" s="117">
        <v>8.43</v>
      </c>
      <c r="L7" s="117">
        <v>7</v>
      </c>
      <c r="M7" s="117">
        <v>5</v>
      </c>
      <c r="N7" s="117">
        <v>5</v>
      </c>
      <c r="O7" s="117">
        <v>0.21</v>
      </c>
      <c r="P7" s="117">
        <v>5</v>
      </c>
      <c r="Q7" s="117">
        <v>16.32</v>
      </c>
      <c r="R7" s="117">
        <v>74</v>
      </c>
      <c r="S7" s="117">
        <v>111.3</v>
      </c>
      <c r="T7" s="117">
        <v>135.33000000000001</v>
      </c>
      <c r="U7" s="117">
        <v>216</v>
      </c>
      <c r="V7" s="117">
        <v>216</v>
      </c>
      <c r="W7" s="117">
        <v>153.30000000000001</v>
      </c>
      <c r="X7" s="117">
        <v>129</v>
      </c>
      <c r="Y7" s="117">
        <v>111.51</v>
      </c>
      <c r="Z7" s="118"/>
      <c r="AA7" s="119">
        <f>IF(SUM(B7:Z7)&lt;&gt;0,AVERAGEIF(B7:Z7,"&lt;&gt;"""),"")</f>
        <v>78.44583333333334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797</v>
      </c>
      <c r="C13" s="129">
        <v>1295.3</v>
      </c>
      <c r="D13" s="129">
        <v>1191.2</v>
      </c>
      <c r="E13" s="129">
        <v>1152.0999999999999</v>
      </c>
      <c r="F13" s="129">
        <v>1214</v>
      </c>
      <c r="G13" s="129">
        <v>1238</v>
      </c>
      <c r="H13" s="129">
        <v>1218</v>
      </c>
      <c r="I13" s="129">
        <v>600</v>
      </c>
      <c r="J13" s="129">
        <v>205.9</v>
      </c>
      <c r="K13" s="129">
        <v>495.8</v>
      </c>
      <c r="L13" s="129">
        <v>600</v>
      </c>
      <c r="M13" s="129">
        <v>600</v>
      </c>
      <c r="N13" s="129">
        <v>600</v>
      </c>
      <c r="O13" s="129">
        <v>600</v>
      </c>
      <c r="P13" s="129">
        <v>600</v>
      </c>
      <c r="Q13" s="129">
        <v>600</v>
      </c>
      <c r="R13" s="129">
        <v>600</v>
      </c>
      <c r="S13" s="129">
        <v>600</v>
      </c>
      <c r="T13" s="129">
        <v>1114</v>
      </c>
      <c r="U13" s="129">
        <v>1155</v>
      </c>
      <c r="V13" s="129">
        <v>1171</v>
      </c>
      <c r="W13" s="129">
        <v>1174.7</v>
      </c>
      <c r="X13" s="129">
        <v>1222</v>
      </c>
      <c r="Y13" s="130">
        <v>1283</v>
      </c>
      <c r="Z13" s="131"/>
      <c r="AA13" s="132">
        <f t="shared" si="0"/>
        <v>21327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797</v>
      </c>
      <c r="C16" s="135">
        <f t="shared" si="1"/>
        <v>1295.3</v>
      </c>
      <c r="D16" s="135">
        <f t="shared" si="1"/>
        <v>1191.2</v>
      </c>
      <c r="E16" s="135">
        <f t="shared" si="1"/>
        <v>1152.0999999999999</v>
      </c>
      <c r="F16" s="135">
        <f t="shared" si="1"/>
        <v>1214</v>
      </c>
      <c r="G16" s="135">
        <f t="shared" si="1"/>
        <v>1238</v>
      </c>
      <c r="H16" s="135">
        <f t="shared" si="1"/>
        <v>1218</v>
      </c>
      <c r="I16" s="135">
        <f t="shared" si="1"/>
        <v>600</v>
      </c>
      <c r="J16" s="135">
        <f t="shared" si="1"/>
        <v>205.9</v>
      </c>
      <c r="K16" s="135">
        <f t="shared" si="1"/>
        <v>495.8</v>
      </c>
      <c r="L16" s="135">
        <f t="shared" si="1"/>
        <v>600</v>
      </c>
      <c r="M16" s="135">
        <f t="shared" si="1"/>
        <v>600</v>
      </c>
      <c r="N16" s="135">
        <f t="shared" si="1"/>
        <v>600</v>
      </c>
      <c r="O16" s="135">
        <f t="shared" si="1"/>
        <v>600</v>
      </c>
      <c r="P16" s="135">
        <f t="shared" si="1"/>
        <v>600</v>
      </c>
      <c r="Q16" s="135">
        <f t="shared" si="1"/>
        <v>600</v>
      </c>
      <c r="R16" s="135">
        <f t="shared" si="1"/>
        <v>600</v>
      </c>
      <c r="S16" s="135">
        <f t="shared" si="1"/>
        <v>600</v>
      </c>
      <c r="T16" s="135">
        <f t="shared" si="1"/>
        <v>1114</v>
      </c>
      <c r="U16" s="135">
        <f t="shared" si="1"/>
        <v>1155</v>
      </c>
      <c r="V16" s="135">
        <f t="shared" si="1"/>
        <v>1171</v>
      </c>
      <c r="W16" s="135">
        <f t="shared" si="1"/>
        <v>1174.7</v>
      </c>
      <c r="X16" s="135">
        <f t="shared" si="1"/>
        <v>1222</v>
      </c>
      <c r="Y16" s="135">
        <f t="shared" si="1"/>
        <v>1283</v>
      </c>
      <c r="Z16" s="136" t="str">
        <f t="shared" si="1"/>
        <v/>
      </c>
      <c r="AA16" s="90">
        <f t="shared" si="0"/>
        <v>21327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2025-04-12T11:17:39Z</dcterms:created>
  <dcterms:modified xsi:type="dcterms:W3CDTF">2025-04-12T11:17:40Z</dcterms:modified>
</cp:coreProperties>
</file>