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<sst xmlns="http://schemas.openxmlformats.org/spreadsheetml/2006/main" count="119" uniqueCount="54">
  <si>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21/02/2025 14:08:41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</si>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</sst>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701-4B8B-B7C7-7CB15D872E2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7701-4B8B-B7C7-7CB15D872E2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7701-4B8B-B7C7-7CB15D872E2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7701-4B8B-B7C7-7CB15D872E2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701-4B8B-B7C7-7CB15D872E2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701-4B8B-B7C7-7CB15D872E2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7701-4B8B-B7C7-7CB15D872E2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374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701-4B8B-B7C7-7CB15D872E2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137</c:v>
                </c:pt>
                <c:pt idx="1">
                  <c:v>110.5</c:v>
                </c:pt>
                <c:pt idx="2">
                  <c:v>115.5</c:v>
                </c:pt>
                <c:pt idx="3">
                  <c:v>115.5</c:v>
                </c:pt>
                <c:pt idx="4">
                  <c:v>120.5</c:v>
                </c:pt>
                <c:pt idx="5">
                  <c:v>147</c:v>
                </c:pt>
                <c:pt idx="6">
                  <c:v>147.5</c:v>
                </c:pt>
                <c:pt idx="7">
                  <c:v>210</c:v>
                </c:pt>
                <c:pt idx="8">
                  <c:v>199</c:v>
                </c:pt>
                <c:pt idx="9">
                  <c:v>166</c:v>
                </c:pt>
                <c:pt idx="10">
                  <c:v>157.5</c:v>
                </c:pt>
                <c:pt idx="11">
                  <c:v>157.5</c:v>
                </c:pt>
                <c:pt idx="12">
                  <c:v>157.5</c:v>
                </c:pt>
                <c:pt idx="13">
                  <c:v>136</c:v>
                </c:pt>
                <c:pt idx="14">
                  <c:v>135.5</c:v>
                </c:pt>
                <c:pt idx="15">
                  <c:v>176</c:v>
                </c:pt>
                <c:pt idx="16">
                  <c:v>214</c:v>
                </c:pt>
                <c:pt idx="17">
                  <c:v>225</c:v>
                </c:pt>
                <c:pt idx="18">
                  <c:v>229</c:v>
                </c:pt>
                <c:pt idx="19">
                  <c:v>214</c:v>
                </c:pt>
                <c:pt idx="20">
                  <c:v>174</c:v>
                </c:pt>
                <c:pt idx="21">
                  <c:v>157.5</c:v>
                </c:pt>
                <c:pt idx="22">
                  <c:v>162.5</c:v>
                </c:pt>
                <c:pt idx="23">
                  <c:v>117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701-4B8B-B7C7-7CB15D872E2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3747.0610000000001</c:v>
                </c:pt>
                <c:pt idx="1">
                  <c:v>3127.377</c:v>
                </c:pt>
                <c:pt idx="2">
                  <c:v>2925.9</c:v>
                </c:pt>
                <c:pt idx="3">
                  <c:v>2925.9</c:v>
                </c:pt>
                <c:pt idx="4">
                  <c:v>3067.9</c:v>
                </c:pt>
                <c:pt idx="5">
                  <c:v>3390.489</c:v>
                </c:pt>
                <c:pt idx="6">
                  <c:v>3767.44</c:v>
                </c:pt>
                <c:pt idx="7">
                  <c:v>3725.1309999999999</c:v>
                </c:pt>
                <c:pt idx="8">
                  <c:v>3049.998</c:v>
                </c:pt>
                <c:pt idx="9">
                  <c:v>2262.9</c:v>
                </c:pt>
                <c:pt idx="10">
                  <c:v>1927.9</c:v>
                </c:pt>
                <c:pt idx="11">
                  <c:v>1927.9</c:v>
                </c:pt>
                <c:pt idx="12">
                  <c:v>1927.9</c:v>
                </c:pt>
                <c:pt idx="13">
                  <c:v>1927.9</c:v>
                </c:pt>
                <c:pt idx="14">
                  <c:v>2079.9</c:v>
                </c:pt>
                <c:pt idx="15">
                  <c:v>3373.107</c:v>
                </c:pt>
                <c:pt idx="16">
                  <c:v>4139.0349999999999</c:v>
                </c:pt>
                <c:pt idx="17">
                  <c:v>4586.4519999999993</c:v>
                </c:pt>
                <c:pt idx="18">
                  <c:v>4857.4840000000004</c:v>
                </c:pt>
                <c:pt idx="19">
                  <c:v>4855.3860000000004</c:v>
                </c:pt>
                <c:pt idx="20">
                  <c:v>4856.7090000000007</c:v>
                </c:pt>
                <c:pt idx="21">
                  <c:v>4757.4089999999997</c:v>
                </c:pt>
                <c:pt idx="22">
                  <c:v>4758.058</c:v>
                </c:pt>
                <c:pt idx="23">
                  <c:v>4582.6679999999997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701-4B8B-B7C7-7CB15D872E2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170</c:v>
                </c:pt>
                <c:pt idx="1">
                  <c:v>396.3</c:v>
                </c:pt>
                <c:pt idx="2">
                  <c:v>149</c:v>
                </c:pt>
                <c:pt idx="3">
                  <c:v>509.9</c:v>
                </c:pt>
                <c:pt idx="4">
                  <c:v>260.3</c:v>
                </c:pt>
                <c:pt idx="5">
                  <c:v>667</c:v>
                </c:pt>
                <c:pt idx="6">
                  <c:v>685.36300000000006</c:v>
                </c:pt>
                <c:pt idx="7">
                  <c:v>696.6</c:v>
                </c:pt>
                <c:pt idx="8">
                  <c:v>397.4</c:v>
                </c:pt>
                <c:pt idx="9">
                  <c:v>723.8</c:v>
                </c:pt>
                <c:pt idx="10">
                  <c:v>1074.0999999999999</c:v>
                </c:pt>
                <c:pt idx="11">
                  <c:v>1171.8</c:v>
                </c:pt>
                <c:pt idx="12">
                  <c:v>1349.1</c:v>
                </c:pt>
                <c:pt idx="13">
                  <c:v>1515.1</c:v>
                </c:pt>
                <c:pt idx="14">
                  <c:v>1735.7</c:v>
                </c:pt>
                <c:pt idx="15">
                  <c:v>848.8</c:v>
                </c:pt>
                <c:pt idx="16">
                  <c:v>1276.2</c:v>
                </c:pt>
                <c:pt idx="17">
                  <c:v>907</c:v>
                </c:pt>
                <c:pt idx="18">
                  <c:v>857</c:v>
                </c:pt>
                <c:pt idx="19">
                  <c:v>957.7</c:v>
                </c:pt>
                <c:pt idx="20">
                  <c:v>1238</c:v>
                </c:pt>
                <c:pt idx="21">
                  <c:v>1153.982</c:v>
                </c:pt>
                <c:pt idx="22">
                  <c:v>792</c:v>
                </c:pt>
                <c:pt idx="23">
                  <c:v>770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701-4B8B-B7C7-7CB15D872E2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2722.5509999999999</c:v>
                </c:pt>
                <c:pt idx="1">
                  <c:v>2760.547</c:v>
                </c:pt>
                <c:pt idx="2">
                  <c:v>2717.5060000000003</c:v>
                </c:pt>
                <c:pt idx="3">
                  <c:v>2663.5349999999994</c:v>
                </c:pt>
                <c:pt idx="4">
                  <c:v>2614.0989999999997</c:v>
                </c:pt>
                <c:pt idx="5">
                  <c:v>2534.9450000000002</c:v>
                </c:pt>
                <c:pt idx="6">
                  <c:v>2620.1859999999997</c:v>
                </c:pt>
                <c:pt idx="7">
                  <c:v>3421.0530000000003</c:v>
                </c:pt>
                <c:pt idx="8">
                  <c:v>4679.7929999999988</c:v>
                </c:pt>
                <c:pt idx="9">
                  <c:v>5615.8470000000007</c:v>
                </c:pt>
                <c:pt idx="10">
                  <c:v>6026.5850000000009</c:v>
                </c:pt>
                <c:pt idx="11">
                  <c:v>6080.088999999999</c:v>
                </c:pt>
                <c:pt idx="12">
                  <c:v>5839.728000000001</c:v>
                </c:pt>
                <c:pt idx="13">
                  <c:v>5339.3890000000001</c:v>
                </c:pt>
                <c:pt idx="14">
                  <c:v>4557.17</c:v>
                </c:pt>
                <c:pt idx="15">
                  <c:v>3396.6090000000004</c:v>
                </c:pt>
                <c:pt idx="16">
                  <c:v>2055.663</c:v>
                </c:pt>
                <c:pt idx="17">
                  <c:v>1489.5359999999998</c:v>
                </c:pt>
                <c:pt idx="18">
                  <c:v>1457.2949999999998</c:v>
                </c:pt>
                <c:pt idx="19">
                  <c:v>1405.6770000000004</c:v>
                </c:pt>
                <c:pt idx="20">
                  <c:v>1334.5890000000002</c:v>
                </c:pt>
                <c:pt idx="21">
                  <c:v>1247.827</c:v>
                </c:pt>
                <c:pt idx="22">
                  <c:v>1138.0240000000003</c:v>
                </c:pt>
                <c:pt idx="23">
                  <c:v>1079.5740000000003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701-4B8B-B7C7-7CB15D872E2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129</c:v>
                </c:pt>
                <c:pt idx="1">
                  <c:v>126</c:v>
                </c:pt>
                <c:pt idx="2">
                  <c:v>124</c:v>
                </c:pt>
                <c:pt idx="3">
                  <c:v>123</c:v>
                </c:pt>
                <c:pt idx="4">
                  <c:v>123</c:v>
                </c:pt>
                <c:pt idx="5">
                  <c:v>123</c:v>
                </c:pt>
                <c:pt idx="6">
                  <c:v>124</c:v>
                </c:pt>
                <c:pt idx="7">
                  <c:v>133</c:v>
                </c:pt>
                <c:pt idx="8">
                  <c:v>145</c:v>
                </c:pt>
                <c:pt idx="9">
                  <c:v>157</c:v>
                </c:pt>
                <c:pt idx="10">
                  <c:v>167</c:v>
                </c:pt>
                <c:pt idx="11">
                  <c:v>173</c:v>
                </c:pt>
                <c:pt idx="12">
                  <c:v>174</c:v>
                </c:pt>
                <c:pt idx="13">
                  <c:v>172</c:v>
                </c:pt>
                <c:pt idx="14">
                  <c:v>166</c:v>
                </c:pt>
                <c:pt idx="15">
                  <c:v>155</c:v>
                </c:pt>
                <c:pt idx="16">
                  <c:v>140</c:v>
                </c:pt>
                <c:pt idx="17">
                  <c:v>134</c:v>
                </c:pt>
                <c:pt idx="18">
                  <c:v>132</c:v>
                </c:pt>
                <c:pt idx="19">
                  <c:v>130</c:v>
                </c:pt>
                <c:pt idx="20">
                  <c:v>127</c:v>
                </c:pt>
                <c:pt idx="21">
                  <c:v>124</c:v>
                </c:pt>
                <c:pt idx="22">
                  <c:v>122</c:v>
                </c:pt>
                <c:pt idx="23">
                  <c:v>120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701-4B8B-B7C7-7CB15D872E2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5">
                  <c:v>71</c:v>
                </c:pt>
                <c:pt idx="6">
                  <c:v>71</c:v>
                </c:pt>
                <c:pt idx="7">
                  <c:v>58</c:v>
                </c:pt>
                <c:pt idx="8">
                  <c:v>13</c:v>
                </c:pt>
                <c:pt idx="9">
                  <c:v>13</c:v>
                </c:pt>
                <c:pt idx="10">
                  <c:v>13</c:v>
                </c:pt>
                <c:pt idx="11">
                  <c:v>13</c:v>
                </c:pt>
                <c:pt idx="15">
                  <c:v>45</c:v>
                </c:pt>
                <c:pt idx="16">
                  <c:v>105</c:v>
                </c:pt>
                <c:pt idx="17">
                  <c:v>1327</c:v>
                </c:pt>
                <c:pt idx="18">
                  <c:v>1294.155</c:v>
                </c:pt>
                <c:pt idx="19">
                  <c:v>912.524</c:v>
                </c:pt>
                <c:pt idx="20">
                  <c:v>161</c:v>
                </c:pt>
                <c:pt idx="21">
                  <c:v>60</c:v>
                </c:pt>
                <c:pt idx="22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701-4B8B-B7C7-7CB15D872E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139.84</c:v>
                </c:pt>
                <c:pt idx="1">
                  <c:v>132.66</c:v>
                </c:pt>
                <c:pt idx="2">
                  <c:v>128.74</c:v>
                </c:pt>
                <c:pt idx="3">
                  <c:v>122.58</c:v>
                </c:pt>
                <c:pt idx="4">
                  <c:v>125.6</c:v>
                </c:pt>
                <c:pt idx="5">
                  <c:v>132</c:v>
                </c:pt>
                <c:pt idx="6">
                  <c:v>158.57</c:v>
                </c:pt>
                <c:pt idx="7">
                  <c:v>141.41999999999999</c:v>
                </c:pt>
                <c:pt idx="8">
                  <c:v>101.96</c:v>
                </c:pt>
                <c:pt idx="9">
                  <c:v>70.06</c:v>
                </c:pt>
                <c:pt idx="10">
                  <c:v>57.6</c:v>
                </c:pt>
                <c:pt idx="11">
                  <c:v>54.63</c:v>
                </c:pt>
                <c:pt idx="12">
                  <c:v>50.11</c:v>
                </c:pt>
                <c:pt idx="13">
                  <c:v>55.42</c:v>
                </c:pt>
                <c:pt idx="14">
                  <c:v>68.2</c:v>
                </c:pt>
                <c:pt idx="15">
                  <c:v>128.74</c:v>
                </c:pt>
                <c:pt idx="16">
                  <c:v>192.13</c:v>
                </c:pt>
                <c:pt idx="17">
                  <c:v>260.79000000000002</c:v>
                </c:pt>
                <c:pt idx="18">
                  <c:v>250.18</c:v>
                </c:pt>
                <c:pt idx="19">
                  <c:v>243.13</c:v>
                </c:pt>
                <c:pt idx="20">
                  <c:v>207.1</c:v>
                </c:pt>
                <c:pt idx="21">
                  <c:v>182.68</c:v>
                </c:pt>
                <c:pt idx="22">
                  <c:v>178.86</c:v>
                </c:pt>
                <c:pt idx="23">
                  <c:v>168.2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701-4B8B-B7C7-7CB15D872E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171.5</c:v>
                </c:pt>
                <c:pt idx="1">
                  <c:v>138</c:v>
                </c:pt>
                <c:pt idx="2">
                  <c:v>126</c:v>
                </c:pt>
                <c:pt idx="3">
                  <c:v>123.5</c:v>
                </c:pt>
                <c:pt idx="4">
                  <c:v>137.5</c:v>
                </c:pt>
                <c:pt idx="5">
                  <c:v>167.5</c:v>
                </c:pt>
                <c:pt idx="6">
                  <c:v>131</c:v>
                </c:pt>
                <c:pt idx="7">
                  <c:v>121</c:v>
                </c:pt>
                <c:pt idx="8">
                  <c:v>106</c:v>
                </c:pt>
                <c:pt idx="9">
                  <c:v>129.5</c:v>
                </c:pt>
                <c:pt idx="10">
                  <c:v>113</c:v>
                </c:pt>
                <c:pt idx="11">
                  <c:v>116</c:v>
                </c:pt>
                <c:pt idx="12">
                  <c:v>118.5</c:v>
                </c:pt>
                <c:pt idx="13">
                  <c:v>116.5</c:v>
                </c:pt>
                <c:pt idx="14">
                  <c:v>115</c:v>
                </c:pt>
                <c:pt idx="15">
                  <c:v>147</c:v>
                </c:pt>
                <c:pt idx="16">
                  <c:v>187.5</c:v>
                </c:pt>
                <c:pt idx="17">
                  <c:v>246.5</c:v>
                </c:pt>
                <c:pt idx="18">
                  <c:v>252</c:v>
                </c:pt>
                <c:pt idx="19">
                  <c:v>212.5</c:v>
                </c:pt>
                <c:pt idx="20">
                  <c:v>201.5</c:v>
                </c:pt>
                <c:pt idx="21">
                  <c:v>199</c:v>
                </c:pt>
                <c:pt idx="22">
                  <c:v>202</c:v>
                </c:pt>
                <c:pt idx="23">
                  <c:v>174.5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A2-4A9F-AA61-E937ADDBD6E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1000.056</c:v>
                </c:pt>
                <c:pt idx="1">
                  <c:v>998.13600000000008</c:v>
                </c:pt>
                <c:pt idx="2">
                  <c:v>995.548</c:v>
                </c:pt>
                <c:pt idx="3">
                  <c:v>999.16399999999999</c:v>
                </c:pt>
                <c:pt idx="4">
                  <c:v>991.06899999999996</c:v>
                </c:pt>
                <c:pt idx="5">
                  <c:v>987.94500000000005</c:v>
                </c:pt>
                <c:pt idx="6">
                  <c:v>980.79899999999998</c:v>
                </c:pt>
                <c:pt idx="7">
                  <c:v>897.65000000000009</c:v>
                </c:pt>
                <c:pt idx="8">
                  <c:v>855.17100000000005</c:v>
                </c:pt>
                <c:pt idx="9">
                  <c:v>863.59299999999996</c:v>
                </c:pt>
                <c:pt idx="10">
                  <c:v>864.78499999999997</c:v>
                </c:pt>
                <c:pt idx="11">
                  <c:v>860.42399999999986</c:v>
                </c:pt>
                <c:pt idx="12">
                  <c:v>807.4129999999999</c:v>
                </c:pt>
                <c:pt idx="13">
                  <c:v>803.62699999999995</c:v>
                </c:pt>
                <c:pt idx="14">
                  <c:v>789.04399999999998</c:v>
                </c:pt>
                <c:pt idx="15">
                  <c:v>783.48799999999994</c:v>
                </c:pt>
                <c:pt idx="16">
                  <c:v>789.56100000000015</c:v>
                </c:pt>
                <c:pt idx="17">
                  <c:v>793.5440000000001</c:v>
                </c:pt>
                <c:pt idx="18">
                  <c:v>839.45999999999992</c:v>
                </c:pt>
                <c:pt idx="19">
                  <c:v>914.36</c:v>
                </c:pt>
                <c:pt idx="20">
                  <c:v>893.45299999999997</c:v>
                </c:pt>
                <c:pt idx="21">
                  <c:v>921.36399999999992</c:v>
                </c:pt>
                <c:pt idx="22">
                  <c:v>991.04200000000003</c:v>
                </c:pt>
                <c:pt idx="23">
                  <c:v>993.01600000000008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A2-4A9F-AA61-E937ADDBD6E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1102.037</c:v>
                </c:pt>
                <c:pt idx="1">
                  <c:v>1134.6729999999998</c:v>
                </c:pt>
                <c:pt idx="2">
                  <c:v>1115.8919999999998</c:v>
                </c:pt>
                <c:pt idx="3">
                  <c:v>1101.9350000000002</c:v>
                </c:pt>
                <c:pt idx="4">
                  <c:v>1104.4759999999999</c:v>
                </c:pt>
                <c:pt idx="5">
                  <c:v>1159.0820000000001</c:v>
                </c:pt>
                <c:pt idx="6">
                  <c:v>1255.3609999999999</c:v>
                </c:pt>
                <c:pt idx="7">
                  <c:v>1349.4849999999999</c:v>
                </c:pt>
                <c:pt idx="8">
                  <c:v>1385.8519999999999</c:v>
                </c:pt>
                <c:pt idx="9">
                  <c:v>1355.5769999999998</c:v>
                </c:pt>
                <c:pt idx="10">
                  <c:v>1330.623</c:v>
                </c:pt>
                <c:pt idx="11">
                  <c:v>1310.4949999999999</c:v>
                </c:pt>
                <c:pt idx="12">
                  <c:v>1272.3919999999998</c:v>
                </c:pt>
                <c:pt idx="13">
                  <c:v>1212.3749999999998</c:v>
                </c:pt>
                <c:pt idx="14">
                  <c:v>1213.596</c:v>
                </c:pt>
                <c:pt idx="15">
                  <c:v>1217.4940000000001</c:v>
                </c:pt>
                <c:pt idx="16">
                  <c:v>1217.0219999999999</c:v>
                </c:pt>
                <c:pt idx="17">
                  <c:v>1247.191</c:v>
                </c:pt>
                <c:pt idx="18">
                  <c:v>1250.1299999999999</c:v>
                </c:pt>
                <c:pt idx="19">
                  <c:v>1185.0350000000001</c:v>
                </c:pt>
                <c:pt idx="20">
                  <c:v>1078.075</c:v>
                </c:pt>
                <c:pt idx="21">
                  <c:v>1011.635</c:v>
                </c:pt>
                <c:pt idx="22">
                  <c:v>961.38299999999992</c:v>
                </c:pt>
                <c:pt idx="23">
                  <c:v>915.22600000000011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A2-4A9F-AA61-E937ADDBD6E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3117.9470000000001</c:v>
                </c:pt>
                <c:pt idx="1">
                  <c:v>3011.4920000000002</c:v>
                </c:pt>
                <c:pt idx="2">
                  <c:v>2846.5109999999995</c:v>
                </c:pt>
                <c:pt idx="3">
                  <c:v>2739.2749999999996</c:v>
                </c:pt>
                <c:pt idx="4">
                  <c:v>2752.1679999999997</c:v>
                </c:pt>
                <c:pt idx="5">
                  <c:v>2983.7779999999993</c:v>
                </c:pt>
                <c:pt idx="6">
                  <c:v>3345.752</c:v>
                </c:pt>
                <c:pt idx="7">
                  <c:v>3956.61</c:v>
                </c:pt>
                <c:pt idx="8">
                  <c:v>4624.2160000000003</c:v>
                </c:pt>
                <c:pt idx="9">
                  <c:v>5035.8690000000006</c:v>
                </c:pt>
                <c:pt idx="10">
                  <c:v>5290.6369999999988</c:v>
                </c:pt>
                <c:pt idx="11">
                  <c:v>5460.3450000000003</c:v>
                </c:pt>
                <c:pt idx="12">
                  <c:v>5461.8950000000004</c:v>
                </c:pt>
                <c:pt idx="13">
                  <c:v>5178.8609999999999</c:v>
                </c:pt>
                <c:pt idx="14">
                  <c:v>5012.5860000000002</c:v>
                </c:pt>
                <c:pt idx="15">
                  <c:v>4817.55</c:v>
                </c:pt>
                <c:pt idx="16">
                  <c:v>4731.5520000000006</c:v>
                </c:pt>
                <c:pt idx="17">
                  <c:v>5117.5079999999989</c:v>
                </c:pt>
                <c:pt idx="18">
                  <c:v>5323.4720000000007</c:v>
                </c:pt>
                <c:pt idx="19">
                  <c:v>5163.4219999999996</c:v>
                </c:pt>
                <c:pt idx="20">
                  <c:v>4779.2849999999999</c:v>
                </c:pt>
                <c:pt idx="21">
                  <c:v>4375.7260000000006</c:v>
                </c:pt>
                <c:pt idx="22">
                  <c:v>3913.6939999999995</c:v>
                </c:pt>
                <c:pt idx="23">
                  <c:v>3465.7889999999998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FA2-4A9F-AA61-E937ADDBD6E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266</c:v>
                </c:pt>
                <c:pt idx="1">
                  <c:v>253</c:v>
                </c:pt>
                <c:pt idx="2">
                  <c:v>245.99999999999997</c:v>
                </c:pt>
                <c:pt idx="3">
                  <c:v>244.00000000000003</c:v>
                </c:pt>
                <c:pt idx="4">
                  <c:v>252.00000000000006</c:v>
                </c:pt>
                <c:pt idx="5">
                  <c:v>286</c:v>
                </c:pt>
                <c:pt idx="6">
                  <c:v>347</c:v>
                </c:pt>
                <c:pt idx="7">
                  <c:v>395</c:v>
                </c:pt>
                <c:pt idx="8">
                  <c:v>431</c:v>
                </c:pt>
                <c:pt idx="9">
                  <c:v>449.00000000000006</c:v>
                </c:pt>
                <c:pt idx="10">
                  <c:v>454.99999999999994</c:v>
                </c:pt>
                <c:pt idx="11">
                  <c:v>467.99999999999994</c:v>
                </c:pt>
                <c:pt idx="12">
                  <c:v>479</c:v>
                </c:pt>
                <c:pt idx="13">
                  <c:v>458</c:v>
                </c:pt>
                <c:pt idx="14">
                  <c:v>447.00000000000006</c:v>
                </c:pt>
                <c:pt idx="15">
                  <c:v>451</c:v>
                </c:pt>
                <c:pt idx="16">
                  <c:v>476.00000000000006</c:v>
                </c:pt>
                <c:pt idx="17">
                  <c:v>503</c:v>
                </c:pt>
                <c:pt idx="18">
                  <c:v>511.00000000000006</c:v>
                </c:pt>
                <c:pt idx="19">
                  <c:v>494.00000000000006</c:v>
                </c:pt>
                <c:pt idx="20">
                  <c:v>451</c:v>
                </c:pt>
                <c:pt idx="21">
                  <c:v>412</c:v>
                </c:pt>
                <c:pt idx="22">
                  <c:v>355.00000000000006</c:v>
                </c:pt>
                <c:pt idx="23">
                  <c:v>315.00000000000006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FA2-4A9F-AA61-E937ADDBD6E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FA2-4A9F-AA61-E937ADDBD6E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235</c:v>
                </c:pt>
                <c:pt idx="11">
                  <c:v>235</c:v>
                </c:pt>
                <c:pt idx="12">
                  <c:v>235</c:v>
                </c:pt>
                <c:pt idx="13">
                  <c:v>235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FA2-4A9F-AA61-E937ADDBD6E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FA2-4A9F-AA61-E937ADDBD6E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FA2-4A9F-AA61-E937ADDBD6E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2FA2-4A9F-AA61-E937ADDBD6E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1615</c:v>
                </c:pt>
                <c:pt idx="1">
                  <c:v>978.4</c:v>
                </c:pt>
                <c:pt idx="2">
                  <c:v>694.9</c:v>
                </c:pt>
                <c:pt idx="3">
                  <c:v>1123</c:v>
                </c:pt>
                <c:pt idx="4">
                  <c:v>941.5</c:v>
                </c:pt>
                <c:pt idx="5">
                  <c:v>1342.1</c:v>
                </c:pt>
                <c:pt idx="6">
                  <c:v>1352.4</c:v>
                </c:pt>
                <c:pt idx="7">
                  <c:v>1524</c:v>
                </c:pt>
                <c:pt idx="8">
                  <c:v>1082</c:v>
                </c:pt>
                <c:pt idx="9">
                  <c:v>1105</c:v>
                </c:pt>
                <c:pt idx="10">
                  <c:v>1077</c:v>
                </c:pt>
                <c:pt idx="11">
                  <c:v>1073</c:v>
                </c:pt>
                <c:pt idx="12">
                  <c:v>1074</c:v>
                </c:pt>
                <c:pt idx="13">
                  <c:v>1086</c:v>
                </c:pt>
                <c:pt idx="14">
                  <c:v>1097</c:v>
                </c:pt>
                <c:pt idx="15">
                  <c:v>578</c:v>
                </c:pt>
                <c:pt idx="16">
                  <c:v>528</c:v>
                </c:pt>
                <c:pt idx="17">
                  <c:v>754.3</c:v>
                </c:pt>
                <c:pt idx="18">
                  <c:v>643.9</c:v>
                </c:pt>
                <c:pt idx="19">
                  <c:v>499</c:v>
                </c:pt>
                <c:pt idx="20">
                  <c:v>481</c:v>
                </c:pt>
                <c:pt idx="21">
                  <c:v>574</c:v>
                </c:pt>
                <c:pt idx="22">
                  <c:v>602.5</c:v>
                </c:pt>
                <c:pt idx="23">
                  <c:v>798.7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FA2-4A9F-AA61-E937ADDBD6E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  <c:pt idx="5">
                  <c:v>7</c:v>
                </c:pt>
                <c:pt idx="6">
                  <c:v>3.1749999999999998</c:v>
                </c:pt>
                <c:pt idx="16">
                  <c:v>0.30299999999999999</c:v>
                </c:pt>
                <c:pt idx="17">
                  <c:v>6.9569999999999999</c:v>
                </c:pt>
                <c:pt idx="18">
                  <c:v>7</c:v>
                </c:pt>
                <c:pt idx="19">
                  <c:v>7</c:v>
                </c:pt>
                <c:pt idx="20">
                  <c:v>7</c:v>
                </c:pt>
                <c:pt idx="21">
                  <c:v>7</c:v>
                </c:pt>
                <c:pt idx="22">
                  <c:v>7</c:v>
                </c:pt>
                <c:pt idx="2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FA2-4A9F-AA61-E937ADDBD6E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FA2-4A9F-AA61-E937ADDBD6E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FA2-4A9F-AA61-E937ADDBD6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139.84</c:v>
                </c:pt>
                <c:pt idx="1">
                  <c:v>132.66</c:v>
                </c:pt>
                <c:pt idx="2">
                  <c:v>128.74</c:v>
                </c:pt>
                <c:pt idx="3">
                  <c:v>122.58</c:v>
                </c:pt>
                <c:pt idx="4">
                  <c:v>125.6</c:v>
                </c:pt>
                <c:pt idx="5">
                  <c:v>132</c:v>
                </c:pt>
                <c:pt idx="6">
                  <c:v>158.57</c:v>
                </c:pt>
                <c:pt idx="7">
                  <c:v>141.41999999999999</c:v>
                </c:pt>
                <c:pt idx="8">
                  <c:v>101.96</c:v>
                </c:pt>
                <c:pt idx="9">
                  <c:v>70.06</c:v>
                </c:pt>
                <c:pt idx="10">
                  <c:v>57.6</c:v>
                </c:pt>
                <c:pt idx="11">
                  <c:v>54.63</c:v>
                </c:pt>
                <c:pt idx="12">
                  <c:v>50.11</c:v>
                </c:pt>
                <c:pt idx="13">
                  <c:v>55.42</c:v>
                </c:pt>
                <c:pt idx="14">
                  <c:v>68.2</c:v>
                </c:pt>
                <c:pt idx="15">
                  <c:v>128.74</c:v>
                </c:pt>
                <c:pt idx="16">
                  <c:v>192.13</c:v>
                </c:pt>
                <c:pt idx="17">
                  <c:v>260.79000000000002</c:v>
                </c:pt>
                <c:pt idx="18">
                  <c:v>250.18</c:v>
                </c:pt>
                <c:pt idx="19">
                  <c:v>243.13</c:v>
                </c:pt>
                <c:pt idx="20">
                  <c:v>207.1</c:v>
                </c:pt>
                <c:pt idx="21">
                  <c:v>182.68</c:v>
                </c:pt>
                <c:pt idx="22">
                  <c:v>178.86</c:v>
                </c:pt>
                <c:pt idx="23">
                  <c:v>168.2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FA2-4A9F-AA61-E937ADDBD6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45710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7279.6120000000001</v>
      </c>
      <c r="C4" s="18">
        <v>6520.7240000000002</v>
      </c>
      <c r="D4" s="18">
        <v>6031.905999999999</v>
      </c>
      <c r="E4" s="18">
        <v>6337.8350000000009</v>
      </c>
      <c r="F4" s="18">
        <v>6185.7990000000018</v>
      </c>
      <c r="G4" s="18">
        <v>6933.4339999999993</v>
      </c>
      <c r="H4" s="18">
        <v>7415.4890000000005</v>
      </c>
      <c r="I4" s="18">
        <v>8243.7839999999997</v>
      </c>
      <c r="J4" s="18">
        <v>8484.1910000000007</v>
      </c>
      <c r="K4" s="18">
        <v>8938.5470000000005</v>
      </c>
      <c r="L4" s="18">
        <v>9366.0849999999991</v>
      </c>
      <c r="M4" s="18">
        <v>9523.2889999999989</v>
      </c>
      <c r="N4" s="18">
        <v>9448.2279999999973</v>
      </c>
      <c r="O4" s="18">
        <v>9090.3889999999992</v>
      </c>
      <c r="P4" s="18">
        <v>8674.2699999999986</v>
      </c>
      <c r="Q4" s="18">
        <v>7994.5159999999996</v>
      </c>
      <c r="R4" s="18">
        <v>7929.8979999999983</v>
      </c>
      <c r="S4" s="18">
        <v>8668.9880000000012</v>
      </c>
      <c r="T4" s="18">
        <v>8826.9339999999993</v>
      </c>
      <c r="U4" s="18">
        <v>8475.2869999999984</v>
      </c>
      <c r="V4" s="18">
        <v>7891.2979999999998</v>
      </c>
      <c r="W4" s="18">
        <v>7500.7180000000008</v>
      </c>
      <c r="X4" s="18">
        <v>7032.5820000000003</v>
      </c>
      <c r="Y4" s="18">
        <v>6669.2419999999984</v>
      </c>
      <c r="Z4" s="19"/>
      <c r="AA4" s="20">
        <f>SUM(B4:Z4)</f>
        <v>189463.04500000001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139.84</v>
      </c>
      <c r="C7" s="28">
        <v>132.66</v>
      </c>
      <c r="D7" s="28">
        <v>128.74</v>
      </c>
      <c r="E7" s="28">
        <v>122.58</v>
      </c>
      <c r="F7" s="28">
        <v>125.6</v>
      </c>
      <c r="G7" s="28">
        <v>132</v>
      </c>
      <c r="H7" s="28">
        <v>158.57</v>
      </c>
      <c r="I7" s="28">
        <v>141.41999999999999</v>
      </c>
      <c r="J7" s="28">
        <v>101.96</v>
      </c>
      <c r="K7" s="28">
        <v>70.06</v>
      </c>
      <c r="L7" s="28">
        <v>57.6</v>
      </c>
      <c r="M7" s="28">
        <v>54.63</v>
      </c>
      <c r="N7" s="28">
        <v>50.11</v>
      </c>
      <c r="O7" s="28">
        <v>55.42</v>
      </c>
      <c r="P7" s="28">
        <v>68.2</v>
      </c>
      <c r="Q7" s="28">
        <v>128.74</v>
      </c>
      <c r="R7" s="28">
        <v>192.13</v>
      </c>
      <c r="S7" s="28">
        <v>260.79000000000002</v>
      </c>
      <c r="T7" s="28">
        <v>250.18</v>
      </c>
      <c r="U7" s="28">
        <v>243.13</v>
      </c>
      <c r="V7" s="28">
        <v>207.1</v>
      </c>
      <c r="W7" s="28">
        <v>182.68</v>
      </c>
      <c r="X7" s="28">
        <v>178.86</v>
      </c>
      <c r="Y7" s="28">
        <v>168.2</v>
      </c>
      <c r="Z7" s="29"/>
      <c r="AA7" s="30">
        <f>IF(SUM(B7:Z7)&lt;&gt;0,AVERAGEIF(B7:Z7,"&lt;&gt;"""),"")</f>
        <v>139.63333333333333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374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374</v>
      </c>
    </row>
    <row r="11" spans="1:27" ht="24.95" customHeight="1" x14ac:dyDescent="0.2">
      <c r="A11" s="45" t="s">
        <v>7</v>
      </c>
      <c r="B11" s="46">
        <v>137</v>
      </c>
      <c r="C11" s="47">
        <v>110.5</v>
      </c>
      <c r="D11" s="47">
        <v>115.5</v>
      </c>
      <c r="E11" s="47">
        <v>115.5</v>
      </c>
      <c r="F11" s="47">
        <v>120.5</v>
      </c>
      <c r="G11" s="47">
        <v>147</v>
      </c>
      <c r="H11" s="47">
        <v>147.5</v>
      </c>
      <c r="I11" s="47">
        <v>210</v>
      </c>
      <c r="J11" s="47">
        <v>199</v>
      </c>
      <c r="K11" s="47">
        <v>166</v>
      </c>
      <c r="L11" s="47">
        <v>157.5</v>
      </c>
      <c r="M11" s="47">
        <v>157.5</v>
      </c>
      <c r="N11" s="47">
        <v>157.5</v>
      </c>
      <c r="O11" s="47">
        <v>136</v>
      </c>
      <c r="P11" s="47">
        <v>135.5</v>
      </c>
      <c r="Q11" s="47">
        <v>176</v>
      </c>
      <c r="R11" s="47">
        <v>214</v>
      </c>
      <c r="S11" s="47">
        <v>225</v>
      </c>
      <c r="T11" s="47">
        <v>229</v>
      </c>
      <c r="U11" s="47">
        <v>214</v>
      </c>
      <c r="V11" s="47">
        <v>174</v>
      </c>
      <c r="W11" s="47">
        <v>157.5</v>
      </c>
      <c r="X11" s="47">
        <v>162.5</v>
      </c>
      <c r="Y11" s="47">
        <v>117</v>
      </c>
      <c r="Z11" s="48"/>
      <c r="AA11" s="49">
        <f t="shared" si="0"/>
        <v>3881.5</v>
      </c>
    </row>
    <row r="12" spans="1:27" ht="24.95" customHeight="1" x14ac:dyDescent="0.2">
      <c r="A12" s="50" t="s">
        <v>8</v>
      </c>
      <c r="B12" s="51">
        <v>3747.0610000000001</v>
      </c>
      <c r="C12" s="52">
        <v>3127.377</v>
      </c>
      <c r="D12" s="52">
        <v>2925.9</v>
      </c>
      <c r="E12" s="52">
        <v>2925.9</v>
      </c>
      <c r="F12" s="52">
        <v>3067.9</v>
      </c>
      <c r="G12" s="52">
        <v>3390.489</v>
      </c>
      <c r="H12" s="52">
        <v>3767.44</v>
      </c>
      <c r="I12" s="52">
        <v>3725.1309999999999</v>
      </c>
      <c r="J12" s="52">
        <v>3049.998</v>
      </c>
      <c r="K12" s="52">
        <v>2262.9</v>
      </c>
      <c r="L12" s="52">
        <v>1927.9</v>
      </c>
      <c r="M12" s="52">
        <v>1927.9</v>
      </c>
      <c r="N12" s="52">
        <v>1927.9</v>
      </c>
      <c r="O12" s="52">
        <v>1927.9</v>
      </c>
      <c r="P12" s="52">
        <v>2079.9</v>
      </c>
      <c r="Q12" s="52">
        <v>3373.107</v>
      </c>
      <c r="R12" s="52">
        <v>4139.0349999999999</v>
      </c>
      <c r="S12" s="52">
        <v>4586.4519999999993</v>
      </c>
      <c r="T12" s="52">
        <v>4857.4840000000004</v>
      </c>
      <c r="U12" s="52">
        <v>4855.3860000000004</v>
      </c>
      <c r="V12" s="52">
        <v>4856.7090000000007</v>
      </c>
      <c r="W12" s="52">
        <v>4757.4089999999997</v>
      </c>
      <c r="X12" s="52">
        <v>4758.058</v>
      </c>
      <c r="Y12" s="52">
        <v>4582.6679999999997</v>
      </c>
      <c r="Z12" s="53"/>
      <c r="AA12" s="54">
        <f t="shared" si="0"/>
        <v>82547.904000000024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>
        <v>71</v>
      </c>
      <c r="H13" s="52">
        <v>71</v>
      </c>
      <c r="I13" s="52">
        <v>58</v>
      </c>
      <c r="J13" s="52">
        <v>13</v>
      </c>
      <c r="K13" s="52">
        <v>13</v>
      </c>
      <c r="L13" s="52">
        <v>13</v>
      </c>
      <c r="M13" s="52">
        <v>13</v>
      </c>
      <c r="N13" s="52"/>
      <c r="O13" s="52"/>
      <c r="P13" s="52"/>
      <c r="Q13" s="52">
        <v>45</v>
      </c>
      <c r="R13" s="52">
        <v>105</v>
      </c>
      <c r="S13" s="52">
        <v>1327</v>
      </c>
      <c r="T13" s="52">
        <v>1294.155</v>
      </c>
      <c r="U13" s="52">
        <v>912.524</v>
      </c>
      <c r="V13" s="52">
        <v>161</v>
      </c>
      <c r="W13" s="52">
        <v>60</v>
      </c>
      <c r="X13" s="52">
        <v>60</v>
      </c>
      <c r="Y13" s="52"/>
      <c r="Z13" s="53"/>
      <c r="AA13" s="54">
        <f t="shared" si="0"/>
        <v>4216.6790000000001</v>
      </c>
    </row>
    <row r="14" spans="1:27" ht="24.95" customHeight="1" x14ac:dyDescent="0.2">
      <c r="A14" s="55" t="s">
        <v>10</v>
      </c>
      <c r="B14" s="56">
        <v>2722.5509999999999</v>
      </c>
      <c r="C14" s="57">
        <v>2760.547</v>
      </c>
      <c r="D14" s="57">
        <v>2717.5060000000003</v>
      </c>
      <c r="E14" s="57">
        <v>2663.5349999999994</v>
      </c>
      <c r="F14" s="57">
        <v>2614.0989999999997</v>
      </c>
      <c r="G14" s="57">
        <v>2534.9450000000002</v>
      </c>
      <c r="H14" s="57">
        <v>2620.1859999999997</v>
      </c>
      <c r="I14" s="57">
        <v>3421.0530000000003</v>
      </c>
      <c r="J14" s="57">
        <v>4679.7929999999988</v>
      </c>
      <c r="K14" s="57">
        <v>5615.8470000000007</v>
      </c>
      <c r="L14" s="57">
        <v>6026.5850000000009</v>
      </c>
      <c r="M14" s="57">
        <v>6080.088999999999</v>
      </c>
      <c r="N14" s="57">
        <v>5839.728000000001</v>
      </c>
      <c r="O14" s="57">
        <v>5339.3890000000001</v>
      </c>
      <c r="P14" s="57">
        <v>4557.17</v>
      </c>
      <c r="Q14" s="57">
        <v>3396.6090000000004</v>
      </c>
      <c r="R14" s="57">
        <v>2055.663</v>
      </c>
      <c r="S14" s="57">
        <v>1489.5359999999998</v>
      </c>
      <c r="T14" s="57">
        <v>1457.2949999999998</v>
      </c>
      <c r="U14" s="57">
        <v>1405.6770000000004</v>
      </c>
      <c r="V14" s="57">
        <v>1334.5890000000002</v>
      </c>
      <c r="W14" s="57">
        <v>1247.827</v>
      </c>
      <c r="X14" s="57">
        <v>1138.0240000000003</v>
      </c>
      <c r="Y14" s="57">
        <v>1079.5740000000003</v>
      </c>
      <c r="Z14" s="58"/>
      <c r="AA14" s="59">
        <f t="shared" si="0"/>
        <v>74797.816999999995</v>
      </c>
    </row>
    <row r="15" spans="1:27" ht="24.95" customHeight="1" x14ac:dyDescent="0.2">
      <c r="A15" s="55" t="s">
        <v>11</v>
      </c>
      <c r="B15" s="56">
        <v>129</v>
      </c>
      <c r="C15" s="57">
        <v>126</v>
      </c>
      <c r="D15" s="57">
        <v>124</v>
      </c>
      <c r="E15" s="57">
        <v>123</v>
      </c>
      <c r="F15" s="57">
        <v>123</v>
      </c>
      <c r="G15" s="57">
        <v>123</v>
      </c>
      <c r="H15" s="57">
        <v>124</v>
      </c>
      <c r="I15" s="57">
        <v>133</v>
      </c>
      <c r="J15" s="57">
        <v>145</v>
      </c>
      <c r="K15" s="57">
        <v>157</v>
      </c>
      <c r="L15" s="57">
        <v>167</v>
      </c>
      <c r="M15" s="57">
        <v>173</v>
      </c>
      <c r="N15" s="57">
        <v>174</v>
      </c>
      <c r="O15" s="57">
        <v>172</v>
      </c>
      <c r="P15" s="57">
        <v>166</v>
      </c>
      <c r="Q15" s="57">
        <v>155</v>
      </c>
      <c r="R15" s="57">
        <v>140</v>
      </c>
      <c r="S15" s="57">
        <v>134</v>
      </c>
      <c r="T15" s="57">
        <v>132</v>
      </c>
      <c r="U15" s="57">
        <v>130</v>
      </c>
      <c r="V15" s="57">
        <v>127</v>
      </c>
      <c r="W15" s="57">
        <v>124</v>
      </c>
      <c r="X15" s="57">
        <v>122</v>
      </c>
      <c r="Y15" s="57">
        <v>120</v>
      </c>
      <c r="Z15" s="58"/>
      <c r="AA15" s="59">
        <f t="shared" si="0"/>
        <v>3343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7109.6119999999992</v>
      </c>
      <c r="C16" s="62">
        <f t="shared" si="1"/>
        <v>6124.424</v>
      </c>
      <c r="D16" s="62">
        <f t="shared" si="1"/>
        <v>5882.9060000000009</v>
      </c>
      <c r="E16" s="62">
        <f t="shared" si="1"/>
        <v>5827.9349999999995</v>
      </c>
      <c r="F16" s="62">
        <f t="shared" si="1"/>
        <v>5925.4989999999998</v>
      </c>
      <c r="G16" s="62">
        <f t="shared" si="1"/>
        <v>6266.4340000000002</v>
      </c>
      <c r="H16" s="62">
        <f t="shared" si="1"/>
        <v>6730.1260000000002</v>
      </c>
      <c r="I16" s="62">
        <f t="shared" si="1"/>
        <v>7547.1840000000002</v>
      </c>
      <c r="J16" s="62">
        <f t="shared" si="1"/>
        <v>8086.7909999999993</v>
      </c>
      <c r="K16" s="62">
        <f t="shared" si="1"/>
        <v>8214.7470000000012</v>
      </c>
      <c r="L16" s="62">
        <f t="shared" si="1"/>
        <v>8291.9850000000006</v>
      </c>
      <c r="M16" s="62">
        <f t="shared" si="1"/>
        <v>8351.4889999999996</v>
      </c>
      <c r="N16" s="62">
        <f t="shared" si="1"/>
        <v>8099.1280000000006</v>
      </c>
      <c r="O16" s="62">
        <f t="shared" si="1"/>
        <v>7575.2890000000007</v>
      </c>
      <c r="P16" s="62">
        <f t="shared" si="1"/>
        <v>6938.57</v>
      </c>
      <c r="Q16" s="62">
        <f t="shared" si="1"/>
        <v>7145.7160000000003</v>
      </c>
      <c r="R16" s="62">
        <f t="shared" si="1"/>
        <v>6653.6980000000003</v>
      </c>
      <c r="S16" s="62">
        <f t="shared" si="1"/>
        <v>7761.9879999999994</v>
      </c>
      <c r="T16" s="62">
        <f t="shared" si="1"/>
        <v>7969.9340000000002</v>
      </c>
      <c r="U16" s="62">
        <f t="shared" si="1"/>
        <v>7517.5870000000014</v>
      </c>
      <c r="V16" s="62">
        <f t="shared" si="1"/>
        <v>6653.2980000000007</v>
      </c>
      <c r="W16" s="62">
        <f t="shared" si="1"/>
        <v>6346.7359999999999</v>
      </c>
      <c r="X16" s="62">
        <f t="shared" si="1"/>
        <v>6240.5820000000003</v>
      </c>
      <c r="Y16" s="62">
        <f t="shared" si="1"/>
        <v>5899.2420000000002</v>
      </c>
      <c r="Z16" s="63" t="str">
        <f t="shared" si="1"/>
        <v/>
      </c>
      <c r="AA16" s="64">
        <f>SUM(AA10:AA15)</f>
        <v>169160.90000000002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2668.9</v>
      </c>
      <c r="C29" s="72">
        <v>2584.4</v>
      </c>
      <c r="D29" s="72">
        <v>2466.4</v>
      </c>
      <c r="E29" s="72">
        <v>2433.4</v>
      </c>
      <c r="F29" s="72">
        <v>2508.4</v>
      </c>
      <c r="G29" s="72">
        <v>2620.9</v>
      </c>
      <c r="H29" s="72">
        <v>2635.4</v>
      </c>
      <c r="I29" s="72">
        <v>2941.9</v>
      </c>
      <c r="J29" s="72">
        <v>3255.9</v>
      </c>
      <c r="K29" s="72">
        <v>3509.9</v>
      </c>
      <c r="L29" s="72">
        <v>3902.4</v>
      </c>
      <c r="M29" s="72">
        <v>3923.4</v>
      </c>
      <c r="N29" s="72">
        <v>3818.4</v>
      </c>
      <c r="O29" s="72">
        <v>3594.9</v>
      </c>
      <c r="P29" s="72">
        <v>3300.4</v>
      </c>
      <c r="Q29" s="72">
        <v>3069.9</v>
      </c>
      <c r="R29" s="72">
        <v>2301.9</v>
      </c>
      <c r="S29" s="72">
        <v>2402.9</v>
      </c>
      <c r="T29" s="72">
        <v>2910.9</v>
      </c>
      <c r="U29" s="72">
        <v>2361.9</v>
      </c>
      <c r="V29" s="72">
        <v>2114.9</v>
      </c>
      <c r="W29" s="72">
        <v>1943.4</v>
      </c>
      <c r="X29" s="72">
        <v>1846.4</v>
      </c>
      <c r="Y29" s="72">
        <v>1778.9</v>
      </c>
      <c r="Z29" s="73"/>
      <c r="AA29" s="74">
        <f>SUM(B29:Z29)</f>
        <v>66896.10000000002</v>
      </c>
    </row>
    <row r="30" spans="1:27" ht="24.95" customHeight="1" x14ac:dyDescent="0.2">
      <c r="A30" s="75" t="s">
        <v>24</v>
      </c>
      <c r="B30" s="76">
        <v>2303.712</v>
      </c>
      <c r="C30" s="77">
        <v>1821.0239999999999</v>
      </c>
      <c r="D30" s="77">
        <v>1882.5060000000001</v>
      </c>
      <c r="E30" s="77">
        <v>1861.5350000000001</v>
      </c>
      <c r="F30" s="77">
        <v>1837.0989999999999</v>
      </c>
      <c r="G30" s="77">
        <v>1851.5340000000001</v>
      </c>
      <c r="H30" s="77">
        <v>2202.0889999999999</v>
      </c>
      <c r="I30" s="77">
        <v>2734.2840000000001</v>
      </c>
      <c r="J30" s="77">
        <v>3129.8910000000001</v>
      </c>
      <c r="K30" s="77">
        <v>3808.8470000000002</v>
      </c>
      <c r="L30" s="77">
        <v>4113.585</v>
      </c>
      <c r="M30" s="77">
        <v>4120.0889999999999</v>
      </c>
      <c r="N30" s="77">
        <v>3923.7280000000001</v>
      </c>
      <c r="O30" s="77">
        <v>3623.3890000000001</v>
      </c>
      <c r="P30" s="77">
        <v>3275.17</v>
      </c>
      <c r="Q30" s="77">
        <v>2740.8159999999998</v>
      </c>
      <c r="R30" s="77">
        <v>2306.7979999999998</v>
      </c>
      <c r="S30" s="77">
        <v>3073.0880000000002</v>
      </c>
      <c r="T30" s="77">
        <v>2452.0340000000001</v>
      </c>
      <c r="U30" s="77">
        <v>2562.6869999999999</v>
      </c>
      <c r="V30" s="77">
        <v>1934.3979999999999</v>
      </c>
      <c r="W30" s="77">
        <v>2031.518</v>
      </c>
      <c r="X30" s="77">
        <v>2020.182</v>
      </c>
      <c r="Y30" s="77">
        <v>2128.3420000000001</v>
      </c>
      <c r="Z30" s="78"/>
      <c r="AA30" s="79">
        <f>SUM(B30:Z30)</f>
        <v>63738.345000000008</v>
      </c>
    </row>
    <row r="31" spans="1:27" ht="24.95" customHeight="1" x14ac:dyDescent="0.2">
      <c r="A31" s="82" t="s">
        <v>25</v>
      </c>
      <c r="B31" s="80">
        <v>2307</v>
      </c>
      <c r="C31" s="81">
        <v>1869</v>
      </c>
      <c r="D31" s="81">
        <v>1683</v>
      </c>
      <c r="E31" s="81">
        <v>1683</v>
      </c>
      <c r="F31" s="81">
        <v>1725</v>
      </c>
      <c r="G31" s="81">
        <v>1978</v>
      </c>
      <c r="H31" s="81">
        <v>2078</v>
      </c>
      <c r="I31" s="81">
        <v>2078</v>
      </c>
      <c r="J31" s="81">
        <v>1928</v>
      </c>
      <c r="K31" s="81">
        <v>1308</v>
      </c>
      <c r="L31" s="81">
        <v>693</v>
      </c>
      <c r="M31" s="81">
        <v>693</v>
      </c>
      <c r="N31" s="81">
        <v>693</v>
      </c>
      <c r="O31" s="81">
        <v>693</v>
      </c>
      <c r="P31" s="81">
        <v>795</v>
      </c>
      <c r="Q31" s="81">
        <v>1674</v>
      </c>
      <c r="R31" s="81">
        <v>2259</v>
      </c>
      <c r="S31" s="81">
        <v>2693</v>
      </c>
      <c r="T31" s="81">
        <v>2964</v>
      </c>
      <c r="U31" s="81">
        <v>2964</v>
      </c>
      <c r="V31" s="81">
        <v>2964</v>
      </c>
      <c r="W31" s="81">
        <v>2716</v>
      </c>
      <c r="X31" s="81">
        <v>2666</v>
      </c>
      <c r="Y31" s="81">
        <v>2262</v>
      </c>
      <c r="Z31" s="83"/>
      <c r="AA31" s="84">
        <f>SUM(B31:Z31)</f>
        <v>45366</v>
      </c>
    </row>
    <row r="32" spans="1:27" ht="30" customHeight="1" thickBot="1" x14ac:dyDescent="0.25">
      <c r="A32" s="60" t="s">
        <v>26</v>
      </c>
      <c r="B32" s="61">
        <f>IF(LEN(B$2)&gt;0,SUM(B29:B31),"")</f>
        <v>7279.6120000000001</v>
      </c>
      <c r="C32" s="62">
        <f t="shared" ref="C32:Z32" si="4">IF(LEN(C$2)&gt;0,SUM(C29:C31),"")</f>
        <v>6274.424</v>
      </c>
      <c r="D32" s="62">
        <f t="shared" si="4"/>
        <v>6031.9059999999999</v>
      </c>
      <c r="E32" s="62">
        <f t="shared" si="4"/>
        <v>5977.9350000000004</v>
      </c>
      <c r="F32" s="62">
        <f t="shared" si="4"/>
        <v>6070.4989999999998</v>
      </c>
      <c r="G32" s="62">
        <f t="shared" si="4"/>
        <v>6450.4340000000002</v>
      </c>
      <c r="H32" s="62">
        <f t="shared" si="4"/>
        <v>6915.4889999999996</v>
      </c>
      <c r="I32" s="62">
        <f t="shared" si="4"/>
        <v>7754.1840000000002</v>
      </c>
      <c r="J32" s="62">
        <f t="shared" si="4"/>
        <v>8313.7910000000011</v>
      </c>
      <c r="K32" s="62">
        <f t="shared" si="4"/>
        <v>8626.7469999999994</v>
      </c>
      <c r="L32" s="62">
        <f t="shared" si="4"/>
        <v>8708.9850000000006</v>
      </c>
      <c r="M32" s="62">
        <f t="shared" si="4"/>
        <v>8736.4889999999996</v>
      </c>
      <c r="N32" s="62">
        <f t="shared" si="4"/>
        <v>8435.1280000000006</v>
      </c>
      <c r="O32" s="62">
        <f t="shared" si="4"/>
        <v>7911.2890000000007</v>
      </c>
      <c r="P32" s="62">
        <f t="shared" si="4"/>
        <v>7370.57</v>
      </c>
      <c r="Q32" s="62">
        <f t="shared" si="4"/>
        <v>7484.7160000000003</v>
      </c>
      <c r="R32" s="62">
        <f t="shared" si="4"/>
        <v>6867.6980000000003</v>
      </c>
      <c r="S32" s="62">
        <f t="shared" si="4"/>
        <v>8168.9880000000003</v>
      </c>
      <c r="T32" s="62">
        <f t="shared" si="4"/>
        <v>8326.9340000000011</v>
      </c>
      <c r="U32" s="62">
        <f t="shared" si="4"/>
        <v>7888.5869999999995</v>
      </c>
      <c r="V32" s="62">
        <f t="shared" si="4"/>
        <v>7013.2979999999998</v>
      </c>
      <c r="W32" s="62">
        <f t="shared" si="4"/>
        <v>6690.9179999999997</v>
      </c>
      <c r="X32" s="62">
        <f t="shared" si="4"/>
        <v>6532.5820000000003</v>
      </c>
      <c r="Y32" s="62">
        <f t="shared" si="4"/>
        <v>6169.2420000000002</v>
      </c>
      <c r="Z32" s="63" t="str">
        <f t="shared" si="4"/>
        <v/>
      </c>
      <c r="AA32" s="64">
        <f>SUM(AA29:AA31)</f>
        <v>176000.44500000004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51</v>
      </c>
      <c r="C35" s="95">
        <v>5</v>
      </c>
      <c r="D35" s="95">
        <v>5</v>
      </c>
      <c r="E35" s="95">
        <v>5</v>
      </c>
      <c r="F35" s="95">
        <v>5</v>
      </c>
      <c r="G35" s="95">
        <v>44</v>
      </c>
      <c r="H35" s="95">
        <v>51</v>
      </c>
      <c r="I35" s="95">
        <v>51</v>
      </c>
      <c r="J35" s="95">
        <v>51</v>
      </c>
      <c r="K35" s="95">
        <v>40</v>
      </c>
      <c r="L35" s="95">
        <v>40</v>
      </c>
      <c r="M35" s="95">
        <v>11</v>
      </c>
      <c r="N35" s="95">
        <v>5</v>
      </c>
      <c r="O35" s="95">
        <v>5</v>
      </c>
      <c r="P35" s="95">
        <v>51</v>
      </c>
      <c r="Q35" s="95">
        <v>55</v>
      </c>
      <c r="R35" s="95">
        <v>76</v>
      </c>
      <c r="S35" s="95">
        <v>245</v>
      </c>
      <c r="T35" s="95">
        <v>244</v>
      </c>
      <c r="U35" s="95">
        <v>234</v>
      </c>
      <c r="V35" s="95">
        <v>213</v>
      </c>
      <c r="W35" s="95">
        <v>195</v>
      </c>
      <c r="X35" s="95">
        <v>75</v>
      </c>
      <c r="Y35" s="95">
        <v>66</v>
      </c>
      <c r="Z35" s="96"/>
      <c r="AA35" s="74">
        <f t="shared" ref="AA35:AA40" si="5">SUM(B35:Z35)</f>
        <v>1823</v>
      </c>
    </row>
    <row r="36" spans="1:27" ht="24.95" customHeight="1" x14ac:dyDescent="0.2">
      <c r="A36" s="97" t="s">
        <v>29</v>
      </c>
      <c r="B36" s="98">
        <v>44</v>
      </c>
      <c r="C36" s="99">
        <v>70</v>
      </c>
      <c r="D36" s="99">
        <v>69</v>
      </c>
      <c r="E36" s="99">
        <v>70</v>
      </c>
      <c r="F36" s="99">
        <v>65</v>
      </c>
      <c r="G36" s="99">
        <v>65</v>
      </c>
      <c r="H36" s="99">
        <v>59.363</v>
      </c>
      <c r="I36" s="99">
        <v>81</v>
      </c>
      <c r="J36" s="99">
        <v>101</v>
      </c>
      <c r="K36" s="99">
        <v>297</v>
      </c>
      <c r="L36" s="99">
        <v>302</v>
      </c>
      <c r="M36" s="99">
        <v>299</v>
      </c>
      <c r="N36" s="99">
        <v>301</v>
      </c>
      <c r="O36" s="99">
        <v>305</v>
      </c>
      <c r="P36" s="99">
        <v>296</v>
      </c>
      <c r="Q36" s="99">
        <v>209</v>
      </c>
      <c r="R36" s="99">
        <v>63</v>
      </c>
      <c r="S36" s="99">
        <v>87</v>
      </c>
      <c r="T36" s="99">
        <v>38</v>
      </c>
      <c r="U36" s="99">
        <v>62</v>
      </c>
      <c r="V36" s="99">
        <v>72</v>
      </c>
      <c r="W36" s="99">
        <v>74.182000000000002</v>
      </c>
      <c r="X36" s="99">
        <v>142</v>
      </c>
      <c r="Y36" s="99">
        <v>129</v>
      </c>
      <c r="Z36" s="100"/>
      <c r="AA36" s="79">
        <f t="shared" si="5"/>
        <v>3300.5450000000001</v>
      </c>
    </row>
    <row r="37" spans="1:27" ht="24.95" customHeight="1" x14ac:dyDescent="0.2">
      <c r="A37" s="97" t="s">
        <v>30</v>
      </c>
      <c r="B37" s="98"/>
      <c r="C37" s="99"/>
      <c r="D37" s="99"/>
      <c r="E37" s="99">
        <v>359.9</v>
      </c>
      <c r="F37" s="99">
        <v>115.3</v>
      </c>
      <c r="G37" s="99"/>
      <c r="H37" s="99"/>
      <c r="I37" s="99"/>
      <c r="J37" s="99">
        <v>170.4</v>
      </c>
      <c r="K37" s="99">
        <v>311.8</v>
      </c>
      <c r="L37" s="99">
        <v>657.1</v>
      </c>
      <c r="M37" s="99">
        <v>786.8</v>
      </c>
      <c r="N37" s="99">
        <v>1013.1</v>
      </c>
      <c r="O37" s="99">
        <v>1179.0999999999999</v>
      </c>
      <c r="P37" s="99">
        <v>1303.7</v>
      </c>
      <c r="Q37" s="99">
        <v>20.5</v>
      </c>
      <c r="R37" s="99">
        <v>562.20000000000005</v>
      </c>
      <c r="S37" s="99"/>
      <c r="T37" s="99"/>
      <c r="U37" s="99">
        <v>86.7</v>
      </c>
      <c r="V37" s="99">
        <v>378</v>
      </c>
      <c r="W37" s="99">
        <v>309.8</v>
      </c>
      <c r="X37" s="99"/>
      <c r="Y37" s="99"/>
      <c r="Z37" s="100"/>
      <c r="AA37" s="79">
        <f t="shared" si="5"/>
        <v>7254.4</v>
      </c>
    </row>
    <row r="38" spans="1:27" ht="24.95" customHeight="1" x14ac:dyDescent="0.2">
      <c r="A38" s="97" t="s">
        <v>31</v>
      </c>
      <c r="B38" s="98">
        <v>75</v>
      </c>
      <c r="C38" s="99">
        <v>75</v>
      </c>
      <c r="D38" s="99">
        <v>75</v>
      </c>
      <c r="E38" s="99">
        <v>75</v>
      </c>
      <c r="F38" s="99">
        <v>75</v>
      </c>
      <c r="G38" s="99">
        <v>75</v>
      </c>
      <c r="H38" s="99">
        <v>75</v>
      </c>
      <c r="I38" s="99">
        <v>75</v>
      </c>
      <c r="J38" s="99">
        <v>75</v>
      </c>
      <c r="K38" s="99">
        <v>75</v>
      </c>
      <c r="L38" s="99">
        <v>75</v>
      </c>
      <c r="M38" s="99">
        <v>75</v>
      </c>
      <c r="N38" s="99">
        <v>30</v>
      </c>
      <c r="O38" s="99">
        <v>26</v>
      </c>
      <c r="P38" s="99">
        <v>85</v>
      </c>
      <c r="Q38" s="99">
        <v>75</v>
      </c>
      <c r="R38" s="99">
        <v>75</v>
      </c>
      <c r="S38" s="99">
        <v>75</v>
      </c>
      <c r="T38" s="99">
        <v>75</v>
      </c>
      <c r="U38" s="99">
        <v>75</v>
      </c>
      <c r="V38" s="99">
        <v>75</v>
      </c>
      <c r="W38" s="99">
        <v>75</v>
      </c>
      <c r="X38" s="99">
        <v>75</v>
      </c>
      <c r="Y38" s="99">
        <v>75</v>
      </c>
      <c r="Z38" s="100"/>
      <c r="AA38" s="79">
        <f t="shared" si="5"/>
        <v>1716</v>
      </c>
    </row>
    <row r="39" spans="1:27" ht="24.95" customHeight="1" x14ac:dyDescent="0.2">
      <c r="A39" s="97" t="s">
        <v>32</v>
      </c>
      <c r="B39" s="98"/>
      <c r="C39" s="99">
        <v>246.3</v>
      </c>
      <c r="D39" s="99"/>
      <c r="E39" s="99"/>
      <c r="F39" s="99"/>
      <c r="G39" s="99">
        <v>483</v>
      </c>
      <c r="H39" s="99">
        <v>500</v>
      </c>
      <c r="I39" s="99">
        <v>489.6</v>
      </c>
      <c r="J39" s="99"/>
      <c r="K39" s="99"/>
      <c r="L39" s="99"/>
      <c r="M39" s="99"/>
      <c r="N39" s="99"/>
      <c r="O39" s="99"/>
      <c r="P39" s="99"/>
      <c r="Q39" s="99">
        <v>489.3</v>
      </c>
      <c r="R39" s="99">
        <v>500</v>
      </c>
      <c r="S39" s="99">
        <v>500</v>
      </c>
      <c r="T39" s="99">
        <v>500</v>
      </c>
      <c r="U39" s="99">
        <v>500</v>
      </c>
      <c r="V39" s="99">
        <v>500</v>
      </c>
      <c r="W39" s="99">
        <v>500</v>
      </c>
      <c r="X39" s="99">
        <v>500</v>
      </c>
      <c r="Y39" s="99">
        <v>500</v>
      </c>
      <c r="Z39" s="100"/>
      <c r="AA39" s="79">
        <f t="shared" si="5"/>
        <v>6208.2000000000007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170</v>
      </c>
      <c r="C40" s="88">
        <f t="shared" si="6"/>
        <v>396.3</v>
      </c>
      <c r="D40" s="88">
        <f t="shared" si="6"/>
        <v>149</v>
      </c>
      <c r="E40" s="88">
        <f t="shared" si="6"/>
        <v>509.9</v>
      </c>
      <c r="F40" s="88">
        <f t="shared" si="6"/>
        <v>260.3</v>
      </c>
      <c r="G40" s="88">
        <f t="shared" si="6"/>
        <v>667</v>
      </c>
      <c r="H40" s="88">
        <f t="shared" si="6"/>
        <v>685.36300000000006</v>
      </c>
      <c r="I40" s="88">
        <f t="shared" si="6"/>
        <v>696.6</v>
      </c>
      <c r="J40" s="88">
        <f t="shared" si="6"/>
        <v>397.4</v>
      </c>
      <c r="K40" s="88">
        <f t="shared" si="6"/>
        <v>723.8</v>
      </c>
      <c r="L40" s="88">
        <f t="shared" si="6"/>
        <v>1074.0999999999999</v>
      </c>
      <c r="M40" s="88">
        <f t="shared" si="6"/>
        <v>1171.8</v>
      </c>
      <c r="N40" s="88">
        <f t="shared" si="6"/>
        <v>1349.1</v>
      </c>
      <c r="O40" s="88">
        <f t="shared" si="6"/>
        <v>1515.1</v>
      </c>
      <c r="P40" s="88">
        <f t="shared" si="6"/>
        <v>1735.7</v>
      </c>
      <c r="Q40" s="88">
        <f t="shared" si="6"/>
        <v>848.8</v>
      </c>
      <c r="R40" s="88">
        <f t="shared" si="6"/>
        <v>1276.2</v>
      </c>
      <c r="S40" s="88">
        <f t="shared" si="6"/>
        <v>907</v>
      </c>
      <c r="T40" s="88">
        <f t="shared" si="6"/>
        <v>857</v>
      </c>
      <c r="U40" s="88">
        <f t="shared" si="6"/>
        <v>957.7</v>
      </c>
      <c r="V40" s="88">
        <f t="shared" si="6"/>
        <v>1238</v>
      </c>
      <c r="W40" s="88">
        <f t="shared" si="6"/>
        <v>1153.982</v>
      </c>
      <c r="X40" s="88">
        <f t="shared" si="6"/>
        <v>792</v>
      </c>
      <c r="Y40" s="88">
        <f t="shared" si="6"/>
        <v>770</v>
      </c>
      <c r="Z40" s="89" t="str">
        <f t="shared" si="6"/>
        <v/>
      </c>
      <c r="AA40" s="90">
        <f t="shared" si="5"/>
        <v>20302.145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>
        <v>359.9</v>
      </c>
      <c r="F45" s="99">
        <v>115.3</v>
      </c>
      <c r="G45" s="99"/>
      <c r="H45" s="99"/>
      <c r="I45" s="99"/>
      <c r="J45" s="99">
        <v>170.4</v>
      </c>
      <c r="K45" s="99">
        <v>311.8</v>
      </c>
      <c r="L45" s="99">
        <v>657.1</v>
      </c>
      <c r="M45" s="99">
        <v>786.8</v>
      </c>
      <c r="N45" s="99">
        <v>1013.1</v>
      </c>
      <c r="O45" s="99">
        <v>1179.0999999999999</v>
      </c>
      <c r="P45" s="99">
        <v>1303.7</v>
      </c>
      <c r="Q45" s="99">
        <v>20.5</v>
      </c>
      <c r="R45" s="99">
        <v>562.20000000000005</v>
      </c>
      <c r="S45" s="99"/>
      <c r="T45" s="99"/>
      <c r="U45" s="99">
        <v>86.7</v>
      </c>
      <c r="V45" s="99">
        <v>378</v>
      </c>
      <c r="W45" s="99">
        <v>309.8</v>
      </c>
      <c r="X45" s="99"/>
      <c r="Y45" s="99"/>
      <c r="Z45" s="100"/>
      <c r="AA45" s="79">
        <f t="shared" si="7"/>
        <v>7254.4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>
        <v>246.3</v>
      </c>
      <c r="D47" s="99"/>
      <c r="E47" s="99"/>
      <c r="F47" s="99"/>
      <c r="G47" s="99">
        <v>483</v>
      </c>
      <c r="H47" s="99">
        <v>500</v>
      </c>
      <c r="I47" s="99">
        <v>489.6</v>
      </c>
      <c r="J47" s="99"/>
      <c r="K47" s="99"/>
      <c r="L47" s="99"/>
      <c r="M47" s="99"/>
      <c r="N47" s="99"/>
      <c r="O47" s="99"/>
      <c r="P47" s="99"/>
      <c r="Q47" s="99">
        <v>489.3</v>
      </c>
      <c r="R47" s="99">
        <v>500</v>
      </c>
      <c r="S47" s="99">
        <v>500</v>
      </c>
      <c r="T47" s="99">
        <v>500</v>
      </c>
      <c r="U47" s="99">
        <v>500</v>
      </c>
      <c r="V47" s="99">
        <v>500</v>
      </c>
      <c r="W47" s="99">
        <v>500</v>
      </c>
      <c r="X47" s="99">
        <v>500</v>
      </c>
      <c r="Y47" s="99">
        <v>500</v>
      </c>
      <c r="Z47" s="100"/>
      <c r="AA47" s="79">
        <f t="shared" si="7"/>
        <v>6208.2000000000007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246.3</v>
      </c>
      <c r="D49" s="88">
        <f t="shared" si="8"/>
        <v>0</v>
      </c>
      <c r="E49" s="88">
        <f t="shared" si="8"/>
        <v>359.9</v>
      </c>
      <c r="F49" s="88">
        <f t="shared" si="8"/>
        <v>115.3</v>
      </c>
      <c r="G49" s="88">
        <f t="shared" si="8"/>
        <v>483</v>
      </c>
      <c r="H49" s="88">
        <f t="shared" si="8"/>
        <v>500</v>
      </c>
      <c r="I49" s="88">
        <f t="shared" si="8"/>
        <v>489.6</v>
      </c>
      <c r="J49" s="88">
        <f t="shared" si="8"/>
        <v>170.4</v>
      </c>
      <c r="K49" s="88">
        <f t="shared" si="8"/>
        <v>311.8</v>
      </c>
      <c r="L49" s="88">
        <f t="shared" si="8"/>
        <v>657.1</v>
      </c>
      <c r="M49" s="88">
        <f t="shared" si="8"/>
        <v>786.8</v>
      </c>
      <c r="N49" s="88">
        <f t="shared" si="8"/>
        <v>1013.1</v>
      </c>
      <c r="O49" s="88">
        <f t="shared" si="8"/>
        <v>1179.0999999999999</v>
      </c>
      <c r="P49" s="88">
        <f t="shared" si="8"/>
        <v>1303.7</v>
      </c>
      <c r="Q49" s="88">
        <f t="shared" si="8"/>
        <v>509.8</v>
      </c>
      <c r="R49" s="88">
        <f t="shared" si="8"/>
        <v>1062.2</v>
      </c>
      <c r="S49" s="88">
        <f t="shared" si="8"/>
        <v>500</v>
      </c>
      <c r="T49" s="88">
        <f t="shared" si="8"/>
        <v>500</v>
      </c>
      <c r="U49" s="88">
        <f t="shared" si="8"/>
        <v>586.70000000000005</v>
      </c>
      <c r="V49" s="88">
        <f t="shared" si="8"/>
        <v>878</v>
      </c>
      <c r="W49" s="88">
        <f t="shared" si="8"/>
        <v>809.8</v>
      </c>
      <c r="X49" s="88">
        <f t="shared" si="8"/>
        <v>500</v>
      </c>
      <c r="Y49" s="88">
        <f t="shared" si="8"/>
        <v>500</v>
      </c>
      <c r="Z49" s="89" t="str">
        <f t="shared" si="8"/>
        <v/>
      </c>
      <c r="AA49" s="90">
        <f t="shared" si="7"/>
        <v>13462.6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7279.6119999999992</v>
      </c>
      <c r="C52" s="88">
        <f t="shared" si="10"/>
        <v>6520.7240000000002</v>
      </c>
      <c r="D52" s="88">
        <f t="shared" si="10"/>
        <v>6031.9060000000009</v>
      </c>
      <c r="E52" s="88">
        <f t="shared" si="10"/>
        <v>6337.8349999999991</v>
      </c>
      <c r="F52" s="88">
        <f t="shared" si="10"/>
        <v>6185.799</v>
      </c>
      <c r="G52" s="88">
        <f t="shared" si="10"/>
        <v>6933.4340000000002</v>
      </c>
      <c r="H52" s="88">
        <f t="shared" si="10"/>
        <v>7415.4890000000005</v>
      </c>
      <c r="I52" s="88">
        <f t="shared" si="10"/>
        <v>8243.7839999999997</v>
      </c>
      <c r="J52" s="88">
        <f t="shared" si="10"/>
        <v>8484.1909999999989</v>
      </c>
      <c r="K52" s="88">
        <f t="shared" si="10"/>
        <v>8938.5470000000005</v>
      </c>
      <c r="L52" s="88">
        <f t="shared" si="10"/>
        <v>9366.0850000000009</v>
      </c>
      <c r="M52" s="88">
        <f t="shared" si="10"/>
        <v>9523.2889999999989</v>
      </c>
      <c r="N52" s="88">
        <f t="shared" si="10"/>
        <v>9448.228000000001</v>
      </c>
      <c r="O52" s="88">
        <f t="shared" si="10"/>
        <v>9090.389000000001</v>
      </c>
      <c r="P52" s="88">
        <f t="shared" si="10"/>
        <v>8674.27</v>
      </c>
      <c r="Q52" s="88">
        <f t="shared" si="10"/>
        <v>7994.5160000000005</v>
      </c>
      <c r="R52" s="88">
        <f t="shared" si="10"/>
        <v>7929.8980000000001</v>
      </c>
      <c r="S52" s="88">
        <f t="shared" si="10"/>
        <v>8668.9879999999994</v>
      </c>
      <c r="T52" s="88">
        <f t="shared" si="10"/>
        <v>8826.9340000000011</v>
      </c>
      <c r="U52" s="88">
        <f t="shared" si="10"/>
        <v>8475.2870000000021</v>
      </c>
      <c r="V52" s="88">
        <f t="shared" si="10"/>
        <v>7891.2980000000007</v>
      </c>
      <c r="W52" s="88">
        <f t="shared" si="10"/>
        <v>7500.7179999999998</v>
      </c>
      <c r="X52" s="88">
        <f t="shared" si="10"/>
        <v>7032.5820000000003</v>
      </c>
      <c r="Y52" s="88">
        <f t="shared" si="10"/>
        <v>6669.2420000000002</v>
      </c>
      <c r="Z52" s="89" t="str">
        <f t="shared" si="10"/>
        <v/>
      </c>
      <c r="AA52" s="104">
        <f>SUM(B52:Z52)</f>
        <v>189463.04500000004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45710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7279.5400000000009</v>
      </c>
      <c r="C4" s="18">
        <v>6520.7010000000009</v>
      </c>
      <c r="D4" s="18">
        <v>6031.8509999999997</v>
      </c>
      <c r="E4" s="18">
        <v>6337.8740000000007</v>
      </c>
      <c r="F4" s="18">
        <v>6185.7130000000016</v>
      </c>
      <c r="G4" s="18">
        <v>6933.4049999999997</v>
      </c>
      <c r="H4" s="18">
        <v>7415.487000000001</v>
      </c>
      <c r="I4" s="18">
        <v>8243.7450000000026</v>
      </c>
      <c r="J4" s="18">
        <v>8484.2389999999978</v>
      </c>
      <c r="K4" s="18">
        <v>8938.5389999999989</v>
      </c>
      <c r="L4" s="18">
        <v>9366.0450000000037</v>
      </c>
      <c r="M4" s="18">
        <v>9523.264000000001</v>
      </c>
      <c r="N4" s="18">
        <v>9448.2000000000044</v>
      </c>
      <c r="O4" s="18">
        <v>9090.3629999999994</v>
      </c>
      <c r="P4" s="18">
        <v>8674.2260000000006</v>
      </c>
      <c r="Q4" s="18">
        <v>7994.5320000000011</v>
      </c>
      <c r="R4" s="18">
        <v>7929.9379999999992</v>
      </c>
      <c r="S4" s="18">
        <v>8669.0000000000018</v>
      </c>
      <c r="T4" s="18">
        <v>8826.9619999999959</v>
      </c>
      <c r="U4" s="18">
        <v>8475.3169999999991</v>
      </c>
      <c r="V4" s="18">
        <v>7891.3129999999992</v>
      </c>
      <c r="W4" s="18">
        <v>7500.7249999999995</v>
      </c>
      <c r="X4" s="18">
        <v>7032.6190000000006</v>
      </c>
      <c r="Y4" s="18">
        <v>6669.2310000000016</v>
      </c>
      <c r="Z4" s="19"/>
      <c r="AA4" s="20">
        <f>SUM(B4:Z4)</f>
        <v>189462.82900000003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139.84</v>
      </c>
      <c r="C7" s="28">
        <v>132.66</v>
      </c>
      <c r="D7" s="28">
        <v>128.74</v>
      </c>
      <c r="E7" s="28">
        <v>122.58</v>
      </c>
      <c r="F7" s="28">
        <v>125.6</v>
      </c>
      <c r="G7" s="28">
        <v>132</v>
      </c>
      <c r="H7" s="28">
        <v>158.57</v>
      </c>
      <c r="I7" s="28">
        <v>141.41999999999999</v>
      </c>
      <c r="J7" s="28">
        <v>101.96</v>
      </c>
      <c r="K7" s="28">
        <v>70.06</v>
      </c>
      <c r="L7" s="28">
        <v>57.6</v>
      </c>
      <c r="M7" s="28">
        <v>54.63</v>
      </c>
      <c r="N7" s="28">
        <v>50.11</v>
      </c>
      <c r="O7" s="28">
        <v>55.42</v>
      </c>
      <c r="P7" s="28">
        <v>68.2</v>
      </c>
      <c r="Q7" s="28">
        <v>128.74</v>
      </c>
      <c r="R7" s="28">
        <v>192.13</v>
      </c>
      <c r="S7" s="28">
        <v>260.79000000000002</v>
      </c>
      <c r="T7" s="28">
        <v>250.18</v>
      </c>
      <c r="U7" s="28">
        <v>243.13</v>
      </c>
      <c r="V7" s="28">
        <v>207.1</v>
      </c>
      <c r="W7" s="28">
        <v>182.68</v>
      </c>
      <c r="X7" s="28">
        <v>178.86</v>
      </c>
      <c r="Y7" s="28">
        <v>168.2</v>
      </c>
      <c r="Z7" s="29"/>
      <c r="AA7" s="30">
        <f>IF(SUM(B7:Z7)&lt;&gt;0,AVERAGEIF(B7:Z7,"&lt;&gt;"""),"")</f>
        <v>139.63333333333333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7</v>
      </c>
      <c r="C14" s="57">
        <v>7</v>
      </c>
      <c r="D14" s="57">
        <v>7</v>
      </c>
      <c r="E14" s="57">
        <v>7</v>
      </c>
      <c r="F14" s="57">
        <v>7</v>
      </c>
      <c r="G14" s="57">
        <v>7</v>
      </c>
      <c r="H14" s="57">
        <v>3.1749999999999998</v>
      </c>
      <c r="I14" s="57"/>
      <c r="J14" s="57"/>
      <c r="K14" s="57"/>
      <c r="L14" s="57"/>
      <c r="M14" s="57"/>
      <c r="N14" s="57"/>
      <c r="O14" s="57"/>
      <c r="P14" s="57"/>
      <c r="Q14" s="57"/>
      <c r="R14" s="57">
        <v>0.30299999999999999</v>
      </c>
      <c r="S14" s="57">
        <v>6.9569999999999999</v>
      </c>
      <c r="T14" s="57">
        <v>7</v>
      </c>
      <c r="U14" s="57">
        <v>7</v>
      </c>
      <c r="V14" s="57">
        <v>7</v>
      </c>
      <c r="W14" s="57">
        <v>7</v>
      </c>
      <c r="X14" s="57">
        <v>7</v>
      </c>
      <c r="Y14" s="57">
        <v>7</v>
      </c>
      <c r="Z14" s="58"/>
      <c r="AA14" s="59">
        <f t="shared" si="0"/>
        <v>94.435000000000002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7</v>
      </c>
      <c r="C16" s="62">
        <f t="shared" ref="C16:Z16" si="1">IF(LEN(C$2)&gt;0,SUM(C10:C15),"")</f>
        <v>7</v>
      </c>
      <c r="D16" s="62">
        <f t="shared" si="1"/>
        <v>7</v>
      </c>
      <c r="E16" s="62">
        <f t="shared" si="1"/>
        <v>7</v>
      </c>
      <c r="F16" s="62">
        <f t="shared" si="1"/>
        <v>7</v>
      </c>
      <c r="G16" s="62">
        <f t="shared" si="1"/>
        <v>7</v>
      </c>
      <c r="H16" s="62">
        <f t="shared" si="1"/>
        <v>3.1749999999999998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0.30299999999999999</v>
      </c>
      <c r="S16" s="62">
        <f t="shared" si="1"/>
        <v>6.9569999999999999</v>
      </c>
      <c r="T16" s="62">
        <f t="shared" si="1"/>
        <v>7</v>
      </c>
      <c r="U16" s="62">
        <f t="shared" si="1"/>
        <v>7</v>
      </c>
      <c r="V16" s="62">
        <f t="shared" si="1"/>
        <v>7</v>
      </c>
      <c r="W16" s="62">
        <f t="shared" si="1"/>
        <v>7</v>
      </c>
      <c r="X16" s="62">
        <f t="shared" si="1"/>
        <v>7</v>
      </c>
      <c r="Y16" s="62">
        <f t="shared" si="1"/>
        <v>7</v>
      </c>
      <c r="Z16" s="63" t="str">
        <f t="shared" si="1"/>
        <v/>
      </c>
      <c r="AA16" s="64">
        <f>SUM(AA10:AA15)</f>
        <v>94.435000000000002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1000.056</v>
      </c>
      <c r="C19" s="72">
        <v>998.13600000000008</v>
      </c>
      <c r="D19" s="72">
        <v>995.548</v>
      </c>
      <c r="E19" s="72">
        <v>999.16399999999999</v>
      </c>
      <c r="F19" s="72">
        <v>991.06899999999996</v>
      </c>
      <c r="G19" s="72">
        <v>987.94500000000005</v>
      </c>
      <c r="H19" s="72">
        <v>980.79899999999998</v>
      </c>
      <c r="I19" s="72">
        <v>897.65000000000009</v>
      </c>
      <c r="J19" s="72">
        <v>855.17100000000005</v>
      </c>
      <c r="K19" s="72">
        <v>863.59299999999996</v>
      </c>
      <c r="L19" s="72">
        <v>864.78499999999997</v>
      </c>
      <c r="M19" s="72">
        <v>860.42399999999986</v>
      </c>
      <c r="N19" s="72">
        <v>807.4129999999999</v>
      </c>
      <c r="O19" s="72">
        <v>803.62699999999995</v>
      </c>
      <c r="P19" s="72">
        <v>789.04399999999998</v>
      </c>
      <c r="Q19" s="72">
        <v>783.48799999999994</v>
      </c>
      <c r="R19" s="72">
        <v>789.56100000000015</v>
      </c>
      <c r="S19" s="72">
        <v>793.5440000000001</v>
      </c>
      <c r="T19" s="72">
        <v>839.45999999999992</v>
      </c>
      <c r="U19" s="72">
        <v>914.36</v>
      </c>
      <c r="V19" s="72">
        <v>893.45299999999997</v>
      </c>
      <c r="W19" s="72">
        <v>921.36399999999992</v>
      </c>
      <c r="X19" s="72">
        <v>991.04200000000003</v>
      </c>
      <c r="Y19" s="72">
        <v>993.01600000000008</v>
      </c>
      <c r="Z19" s="73"/>
      <c r="AA19" s="74">
        <f t="shared" ref="AA19:AA25" si="2">SUM(B19:Z19)</f>
        <v>21613.712000000003</v>
      </c>
    </row>
    <row r="20" spans="1:27" ht="24.95" customHeight="1" x14ac:dyDescent="0.2">
      <c r="A20" s="75" t="s">
        <v>15</v>
      </c>
      <c r="B20" s="76">
        <v>1102.037</v>
      </c>
      <c r="C20" s="77">
        <v>1134.6729999999998</v>
      </c>
      <c r="D20" s="77">
        <v>1115.8919999999998</v>
      </c>
      <c r="E20" s="77">
        <v>1101.9350000000002</v>
      </c>
      <c r="F20" s="77">
        <v>1104.4759999999999</v>
      </c>
      <c r="G20" s="77">
        <v>1159.0820000000001</v>
      </c>
      <c r="H20" s="77">
        <v>1255.3609999999999</v>
      </c>
      <c r="I20" s="77">
        <v>1349.4849999999999</v>
      </c>
      <c r="J20" s="77">
        <v>1385.8519999999999</v>
      </c>
      <c r="K20" s="77">
        <v>1355.5769999999998</v>
      </c>
      <c r="L20" s="77">
        <v>1330.623</v>
      </c>
      <c r="M20" s="77">
        <v>1310.4949999999999</v>
      </c>
      <c r="N20" s="77">
        <v>1272.3919999999998</v>
      </c>
      <c r="O20" s="77">
        <v>1212.3749999999998</v>
      </c>
      <c r="P20" s="77">
        <v>1213.596</v>
      </c>
      <c r="Q20" s="77">
        <v>1217.4940000000001</v>
      </c>
      <c r="R20" s="77">
        <v>1217.0219999999999</v>
      </c>
      <c r="S20" s="77">
        <v>1247.191</v>
      </c>
      <c r="T20" s="77">
        <v>1250.1299999999999</v>
      </c>
      <c r="U20" s="77">
        <v>1185.0350000000001</v>
      </c>
      <c r="V20" s="77">
        <v>1078.075</v>
      </c>
      <c r="W20" s="77">
        <v>1011.635</v>
      </c>
      <c r="X20" s="77">
        <v>961.38299999999992</v>
      </c>
      <c r="Y20" s="77">
        <v>915.22600000000011</v>
      </c>
      <c r="Z20" s="78"/>
      <c r="AA20" s="79">
        <f t="shared" si="2"/>
        <v>28487.042000000001</v>
      </c>
    </row>
    <row r="21" spans="1:27" ht="24.95" customHeight="1" x14ac:dyDescent="0.2">
      <c r="A21" s="75" t="s">
        <v>16</v>
      </c>
      <c r="B21" s="80">
        <v>3117.9470000000001</v>
      </c>
      <c r="C21" s="81">
        <v>3011.4920000000002</v>
      </c>
      <c r="D21" s="81">
        <v>2846.5109999999995</v>
      </c>
      <c r="E21" s="81">
        <v>2739.2749999999996</v>
      </c>
      <c r="F21" s="81">
        <v>2752.1679999999997</v>
      </c>
      <c r="G21" s="81">
        <v>2983.7779999999993</v>
      </c>
      <c r="H21" s="81">
        <v>3345.752</v>
      </c>
      <c r="I21" s="81">
        <v>3956.61</v>
      </c>
      <c r="J21" s="81">
        <v>4624.2160000000003</v>
      </c>
      <c r="K21" s="81">
        <v>5035.8690000000006</v>
      </c>
      <c r="L21" s="81">
        <v>5290.6369999999988</v>
      </c>
      <c r="M21" s="81">
        <v>5460.3450000000003</v>
      </c>
      <c r="N21" s="81">
        <v>5461.8950000000004</v>
      </c>
      <c r="O21" s="81">
        <v>5178.8609999999999</v>
      </c>
      <c r="P21" s="81">
        <v>5012.5860000000002</v>
      </c>
      <c r="Q21" s="81">
        <v>4817.55</v>
      </c>
      <c r="R21" s="81">
        <v>4731.5520000000006</v>
      </c>
      <c r="S21" s="81">
        <v>5117.5079999999989</v>
      </c>
      <c r="T21" s="81">
        <v>5323.4720000000007</v>
      </c>
      <c r="U21" s="81">
        <v>5163.4219999999996</v>
      </c>
      <c r="V21" s="81">
        <v>4779.2849999999999</v>
      </c>
      <c r="W21" s="81">
        <v>4375.7260000000006</v>
      </c>
      <c r="X21" s="81">
        <v>3913.6939999999995</v>
      </c>
      <c r="Y21" s="81">
        <v>3465.7889999999998</v>
      </c>
      <c r="Z21" s="78"/>
      <c r="AA21" s="79">
        <f t="shared" si="2"/>
        <v>102505.94000000002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235</v>
      </c>
      <c r="M22" s="81">
        <v>235</v>
      </c>
      <c r="N22" s="81">
        <v>235</v>
      </c>
      <c r="O22" s="81">
        <v>235</v>
      </c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940</v>
      </c>
    </row>
    <row r="23" spans="1:27" ht="24.95" customHeight="1" x14ac:dyDescent="0.2">
      <c r="A23" s="85" t="s">
        <v>18</v>
      </c>
      <c r="B23" s="77">
        <v>171.5</v>
      </c>
      <c r="C23" s="77">
        <v>138</v>
      </c>
      <c r="D23" s="77">
        <v>126</v>
      </c>
      <c r="E23" s="77">
        <v>123.5</v>
      </c>
      <c r="F23" s="77">
        <v>137.5</v>
      </c>
      <c r="G23" s="77">
        <v>167.5</v>
      </c>
      <c r="H23" s="77">
        <v>131</v>
      </c>
      <c r="I23" s="77">
        <v>121</v>
      </c>
      <c r="J23" s="77">
        <v>106</v>
      </c>
      <c r="K23" s="77">
        <v>129.5</v>
      </c>
      <c r="L23" s="77">
        <v>113</v>
      </c>
      <c r="M23" s="77">
        <v>116</v>
      </c>
      <c r="N23" s="77">
        <v>118.5</v>
      </c>
      <c r="O23" s="77">
        <v>116.5</v>
      </c>
      <c r="P23" s="77">
        <v>115</v>
      </c>
      <c r="Q23" s="77">
        <v>147</v>
      </c>
      <c r="R23" s="77">
        <v>187.5</v>
      </c>
      <c r="S23" s="77">
        <v>246.5</v>
      </c>
      <c r="T23" s="77">
        <v>252</v>
      </c>
      <c r="U23" s="77">
        <v>212.5</v>
      </c>
      <c r="V23" s="77">
        <v>201.5</v>
      </c>
      <c r="W23" s="77">
        <v>199</v>
      </c>
      <c r="X23" s="77">
        <v>202</v>
      </c>
      <c r="Y23" s="77">
        <v>174.5</v>
      </c>
      <c r="Z23" s="77"/>
      <c r="AA23" s="79">
        <f t="shared" si="2"/>
        <v>3753</v>
      </c>
    </row>
    <row r="24" spans="1:27" ht="24.95" customHeight="1" x14ac:dyDescent="0.2">
      <c r="A24" s="85" t="s">
        <v>19</v>
      </c>
      <c r="B24" s="77">
        <v>266</v>
      </c>
      <c r="C24" s="77">
        <v>253</v>
      </c>
      <c r="D24" s="77">
        <v>245.99999999999997</v>
      </c>
      <c r="E24" s="77">
        <v>244.00000000000003</v>
      </c>
      <c r="F24" s="77">
        <v>252.00000000000006</v>
      </c>
      <c r="G24" s="77">
        <v>286</v>
      </c>
      <c r="H24" s="77">
        <v>347</v>
      </c>
      <c r="I24" s="77">
        <v>395</v>
      </c>
      <c r="J24" s="77">
        <v>431</v>
      </c>
      <c r="K24" s="77">
        <v>449.00000000000006</v>
      </c>
      <c r="L24" s="77">
        <v>454.99999999999994</v>
      </c>
      <c r="M24" s="77">
        <v>467.99999999999994</v>
      </c>
      <c r="N24" s="77">
        <v>479</v>
      </c>
      <c r="O24" s="77">
        <v>458</v>
      </c>
      <c r="P24" s="77">
        <v>447.00000000000006</v>
      </c>
      <c r="Q24" s="77">
        <v>451</v>
      </c>
      <c r="R24" s="77">
        <v>476.00000000000006</v>
      </c>
      <c r="S24" s="77">
        <v>503</v>
      </c>
      <c r="T24" s="77">
        <v>511.00000000000006</v>
      </c>
      <c r="U24" s="77">
        <v>494.00000000000006</v>
      </c>
      <c r="V24" s="77">
        <v>451</v>
      </c>
      <c r="W24" s="77">
        <v>412</v>
      </c>
      <c r="X24" s="77">
        <v>355.00000000000006</v>
      </c>
      <c r="Y24" s="77">
        <v>315.00000000000006</v>
      </c>
      <c r="Z24" s="77"/>
      <c r="AA24" s="79">
        <f t="shared" si="2"/>
        <v>9444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5657.54</v>
      </c>
      <c r="C26" s="88">
        <f t="shared" ref="C26:Z26" si="3">IF(LEN(C$2)&gt;0,SUM(C19:C25),"")</f>
        <v>5535.3009999999995</v>
      </c>
      <c r="D26" s="88">
        <f t="shared" si="3"/>
        <v>5329.9509999999991</v>
      </c>
      <c r="E26" s="88">
        <f t="shared" si="3"/>
        <v>5207.8739999999998</v>
      </c>
      <c r="F26" s="88">
        <f t="shared" si="3"/>
        <v>5237.2129999999997</v>
      </c>
      <c r="G26" s="88">
        <f t="shared" si="3"/>
        <v>5584.3049999999994</v>
      </c>
      <c r="H26" s="88">
        <f t="shared" si="3"/>
        <v>6059.9120000000003</v>
      </c>
      <c r="I26" s="88">
        <f t="shared" si="3"/>
        <v>6719.7450000000008</v>
      </c>
      <c r="J26" s="88">
        <f t="shared" si="3"/>
        <v>7402.2390000000005</v>
      </c>
      <c r="K26" s="88">
        <f t="shared" si="3"/>
        <v>7833.5390000000007</v>
      </c>
      <c r="L26" s="88">
        <f t="shared" si="3"/>
        <v>8289.0449999999983</v>
      </c>
      <c r="M26" s="88">
        <f t="shared" si="3"/>
        <v>8450.2639999999992</v>
      </c>
      <c r="N26" s="88">
        <f t="shared" si="3"/>
        <v>8374.2000000000007</v>
      </c>
      <c r="O26" s="88">
        <f t="shared" si="3"/>
        <v>8004.3629999999994</v>
      </c>
      <c r="P26" s="88">
        <f t="shared" si="3"/>
        <v>7577.2260000000006</v>
      </c>
      <c r="Q26" s="88">
        <f t="shared" si="3"/>
        <v>7416.5320000000002</v>
      </c>
      <c r="R26" s="88">
        <f t="shared" si="3"/>
        <v>7401.6350000000002</v>
      </c>
      <c r="S26" s="88">
        <f t="shared" si="3"/>
        <v>7907.7429999999986</v>
      </c>
      <c r="T26" s="88">
        <f t="shared" si="3"/>
        <v>8176.0619999999999</v>
      </c>
      <c r="U26" s="88">
        <f t="shared" si="3"/>
        <v>7969.3169999999991</v>
      </c>
      <c r="V26" s="88">
        <f t="shared" si="3"/>
        <v>7403.3130000000001</v>
      </c>
      <c r="W26" s="88">
        <f t="shared" si="3"/>
        <v>6919.7250000000004</v>
      </c>
      <c r="X26" s="88">
        <f t="shared" si="3"/>
        <v>6423.1189999999997</v>
      </c>
      <c r="Y26" s="88">
        <f t="shared" si="3"/>
        <v>5863.5309999999999</v>
      </c>
      <c r="Z26" s="89" t="str">
        <f t="shared" si="3"/>
        <v/>
      </c>
      <c r="AA26" s="90">
        <f>SUM(AA19:AA25)</f>
        <v>166743.69400000002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618.5</v>
      </c>
      <c r="C29" s="72">
        <v>562</v>
      </c>
      <c r="D29" s="72">
        <v>543</v>
      </c>
      <c r="E29" s="72">
        <v>538.5</v>
      </c>
      <c r="F29" s="72">
        <v>560.5</v>
      </c>
      <c r="G29" s="72">
        <v>624.5</v>
      </c>
      <c r="H29" s="72">
        <v>627</v>
      </c>
      <c r="I29" s="72">
        <v>675</v>
      </c>
      <c r="J29" s="72">
        <v>708</v>
      </c>
      <c r="K29" s="72">
        <v>819.5</v>
      </c>
      <c r="L29" s="72">
        <v>814</v>
      </c>
      <c r="M29" s="72">
        <v>828</v>
      </c>
      <c r="N29" s="72">
        <v>842.5</v>
      </c>
      <c r="O29" s="72">
        <v>822.5</v>
      </c>
      <c r="P29" s="72">
        <v>782</v>
      </c>
      <c r="Q29" s="72">
        <v>781</v>
      </c>
      <c r="R29" s="72">
        <v>809.5</v>
      </c>
      <c r="S29" s="72">
        <v>885.5</v>
      </c>
      <c r="T29" s="72">
        <v>910</v>
      </c>
      <c r="U29" s="72">
        <v>851.5</v>
      </c>
      <c r="V29" s="72">
        <v>778.5</v>
      </c>
      <c r="W29" s="72">
        <v>737</v>
      </c>
      <c r="X29" s="72">
        <v>708</v>
      </c>
      <c r="Y29" s="72">
        <v>660.5</v>
      </c>
      <c r="Z29" s="73"/>
      <c r="AA29" s="74">
        <f>SUM(B29:Z29)</f>
        <v>17487</v>
      </c>
    </row>
    <row r="30" spans="1:27" ht="24.95" customHeight="1" x14ac:dyDescent="0.2">
      <c r="A30" s="75" t="s">
        <v>24</v>
      </c>
      <c r="B30" s="76">
        <v>5630.04</v>
      </c>
      <c r="C30" s="77">
        <v>5631.3010000000004</v>
      </c>
      <c r="D30" s="77">
        <v>5413.951</v>
      </c>
      <c r="E30" s="77">
        <v>5299.3739999999998</v>
      </c>
      <c r="F30" s="77">
        <v>5291.7129999999997</v>
      </c>
      <c r="G30" s="77">
        <v>5577.8050000000003</v>
      </c>
      <c r="H30" s="77">
        <v>6019.0870000000004</v>
      </c>
      <c r="I30" s="77">
        <v>6668.7449999999999</v>
      </c>
      <c r="J30" s="77">
        <v>7276.2389999999996</v>
      </c>
      <c r="K30" s="77">
        <v>7619.0389999999998</v>
      </c>
      <c r="L30" s="77">
        <v>8052.0450000000001</v>
      </c>
      <c r="M30" s="77">
        <v>8195.2639999999992</v>
      </c>
      <c r="N30" s="77">
        <v>8105.7</v>
      </c>
      <c r="O30" s="77">
        <v>7767.8630000000003</v>
      </c>
      <c r="P30" s="77">
        <v>7392.2259999999997</v>
      </c>
      <c r="Q30" s="77">
        <v>7213.5320000000002</v>
      </c>
      <c r="R30" s="77">
        <v>7120.4380000000001</v>
      </c>
      <c r="S30" s="77">
        <v>7518.2</v>
      </c>
      <c r="T30" s="77">
        <v>7774.0619999999999</v>
      </c>
      <c r="U30" s="77">
        <v>7623.817</v>
      </c>
      <c r="V30" s="77">
        <v>7112.8130000000001</v>
      </c>
      <c r="W30" s="77">
        <v>6763.7250000000004</v>
      </c>
      <c r="X30" s="77">
        <v>6309.1189999999997</v>
      </c>
      <c r="Y30" s="77">
        <v>5796.0309999999999</v>
      </c>
      <c r="Z30" s="78"/>
      <c r="AA30" s="79">
        <f>SUM(B30:Z30)</f>
        <v>163172.12899999999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6248.54</v>
      </c>
      <c r="C32" s="62">
        <f t="shared" ref="C32:Z32" si="4">IF(LEN(C$2)&gt;0,SUM(C29:C31),"")</f>
        <v>6193.3010000000004</v>
      </c>
      <c r="D32" s="62">
        <f t="shared" si="4"/>
        <v>5956.951</v>
      </c>
      <c r="E32" s="62">
        <f t="shared" si="4"/>
        <v>5837.8739999999998</v>
      </c>
      <c r="F32" s="62">
        <f t="shared" si="4"/>
        <v>5852.2129999999997</v>
      </c>
      <c r="G32" s="62">
        <f t="shared" si="4"/>
        <v>6202.3050000000003</v>
      </c>
      <c r="H32" s="62">
        <f t="shared" si="4"/>
        <v>6646.0870000000004</v>
      </c>
      <c r="I32" s="62">
        <f t="shared" si="4"/>
        <v>7343.7449999999999</v>
      </c>
      <c r="J32" s="62">
        <f t="shared" si="4"/>
        <v>7984.2389999999996</v>
      </c>
      <c r="K32" s="62">
        <f t="shared" si="4"/>
        <v>8438.5390000000007</v>
      </c>
      <c r="L32" s="62">
        <f t="shared" si="4"/>
        <v>8866.0450000000001</v>
      </c>
      <c r="M32" s="62">
        <f t="shared" si="4"/>
        <v>9023.2639999999992</v>
      </c>
      <c r="N32" s="62">
        <f t="shared" si="4"/>
        <v>8948.2000000000007</v>
      </c>
      <c r="O32" s="62">
        <f t="shared" si="4"/>
        <v>8590.3630000000012</v>
      </c>
      <c r="P32" s="62">
        <f t="shared" si="4"/>
        <v>8174.2259999999997</v>
      </c>
      <c r="Q32" s="62">
        <f t="shared" si="4"/>
        <v>7994.5320000000002</v>
      </c>
      <c r="R32" s="62">
        <f t="shared" si="4"/>
        <v>7929.9380000000001</v>
      </c>
      <c r="S32" s="62">
        <f t="shared" si="4"/>
        <v>8403.7000000000007</v>
      </c>
      <c r="T32" s="62">
        <f t="shared" si="4"/>
        <v>8684.0619999999999</v>
      </c>
      <c r="U32" s="62">
        <f t="shared" si="4"/>
        <v>8475.3169999999991</v>
      </c>
      <c r="V32" s="62">
        <f t="shared" si="4"/>
        <v>7891.3130000000001</v>
      </c>
      <c r="W32" s="62">
        <f t="shared" si="4"/>
        <v>7500.7250000000004</v>
      </c>
      <c r="X32" s="62">
        <f t="shared" si="4"/>
        <v>7017.1189999999997</v>
      </c>
      <c r="Y32" s="62">
        <f t="shared" si="4"/>
        <v>6456.5309999999999</v>
      </c>
      <c r="Z32" s="63" t="str">
        <f t="shared" si="4"/>
        <v/>
      </c>
      <c r="AA32" s="64">
        <f>SUM(AA29:AA31)</f>
        <v>180659.12899999999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235</v>
      </c>
      <c r="C35" s="95">
        <v>245</v>
      </c>
      <c r="D35" s="95">
        <v>255</v>
      </c>
      <c r="E35" s="95">
        <v>247</v>
      </c>
      <c r="F35" s="95">
        <v>255</v>
      </c>
      <c r="G35" s="95">
        <v>235</v>
      </c>
      <c r="H35" s="95">
        <v>178</v>
      </c>
      <c r="I35" s="95">
        <v>211</v>
      </c>
      <c r="J35" s="95">
        <v>214</v>
      </c>
      <c r="K35" s="95">
        <v>255</v>
      </c>
      <c r="L35" s="95">
        <v>255</v>
      </c>
      <c r="M35" s="95">
        <v>255</v>
      </c>
      <c r="N35" s="95">
        <v>255</v>
      </c>
      <c r="O35" s="95">
        <v>255</v>
      </c>
      <c r="P35" s="95">
        <v>255</v>
      </c>
      <c r="Q35" s="95">
        <v>255</v>
      </c>
      <c r="R35" s="95">
        <v>154</v>
      </c>
      <c r="S35" s="95">
        <v>104</v>
      </c>
      <c r="T35" s="95">
        <v>114</v>
      </c>
      <c r="U35" s="95">
        <v>114</v>
      </c>
      <c r="V35" s="95">
        <v>115</v>
      </c>
      <c r="W35" s="95">
        <v>173</v>
      </c>
      <c r="X35" s="95">
        <v>195</v>
      </c>
      <c r="Y35" s="95">
        <v>195</v>
      </c>
      <c r="Z35" s="96"/>
      <c r="AA35" s="74">
        <f t="shared" ref="AA35:AA40" si="5">SUM(B35:Z35)</f>
        <v>5024</v>
      </c>
    </row>
    <row r="36" spans="1:27" ht="24.95" customHeight="1" x14ac:dyDescent="0.2">
      <c r="A36" s="97" t="s">
        <v>42</v>
      </c>
      <c r="B36" s="98">
        <v>349</v>
      </c>
      <c r="C36" s="99">
        <v>406</v>
      </c>
      <c r="D36" s="99">
        <v>365</v>
      </c>
      <c r="E36" s="99">
        <v>376</v>
      </c>
      <c r="F36" s="99">
        <v>353</v>
      </c>
      <c r="G36" s="99">
        <v>376</v>
      </c>
      <c r="H36" s="99">
        <v>405</v>
      </c>
      <c r="I36" s="99">
        <v>413</v>
      </c>
      <c r="J36" s="99">
        <v>368</v>
      </c>
      <c r="K36" s="99">
        <v>350</v>
      </c>
      <c r="L36" s="99">
        <v>322</v>
      </c>
      <c r="M36" s="99">
        <v>318</v>
      </c>
      <c r="N36" s="99">
        <v>319</v>
      </c>
      <c r="O36" s="99">
        <v>331</v>
      </c>
      <c r="P36" s="99">
        <v>332</v>
      </c>
      <c r="Q36" s="99">
        <v>323</v>
      </c>
      <c r="R36" s="99">
        <v>374</v>
      </c>
      <c r="S36" s="99">
        <v>385</v>
      </c>
      <c r="T36" s="99">
        <v>387</v>
      </c>
      <c r="U36" s="99">
        <v>385</v>
      </c>
      <c r="V36" s="99">
        <v>366</v>
      </c>
      <c r="W36" s="99">
        <v>401</v>
      </c>
      <c r="X36" s="99">
        <v>392</v>
      </c>
      <c r="Y36" s="99">
        <v>391</v>
      </c>
      <c r="Z36" s="100"/>
      <c r="AA36" s="79">
        <f t="shared" si="5"/>
        <v>8787</v>
      </c>
    </row>
    <row r="37" spans="1:27" ht="24.95" customHeight="1" x14ac:dyDescent="0.2">
      <c r="A37" s="97" t="s">
        <v>43</v>
      </c>
      <c r="B37" s="98">
        <v>538.1</v>
      </c>
      <c r="C37" s="99">
        <v>327.39999999999998</v>
      </c>
      <c r="D37" s="99">
        <v>42.3</v>
      </c>
      <c r="E37" s="99"/>
      <c r="F37" s="99"/>
      <c r="G37" s="99">
        <v>731.1</v>
      </c>
      <c r="H37" s="99">
        <v>769.4</v>
      </c>
      <c r="I37" s="99">
        <v>900</v>
      </c>
      <c r="J37" s="99"/>
      <c r="K37" s="99"/>
      <c r="L37" s="99"/>
      <c r="M37" s="99"/>
      <c r="N37" s="99"/>
      <c r="O37" s="99"/>
      <c r="P37" s="99"/>
      <c r="Q37" s="99"/>
      <c r="R37" s="99"/>
      <c r="S37" s="99">
        <v>265.3</v>
      </c>
      <c r="T37" s="99">
        <v>142.9</v>
      </c>
      <c r="U37" s="99"/>
      <c r="V37" s="99"/>
      <c r="W37" s="99"/>
      <c r="X37" s="99">
        <v>15.5</v>
      </c>
      <c r="Y37" s="99">
        <v>212.7</v>
      </c>
      <c r="Z37" s="100"/>
      <c r="AA37" s="79">
        <f t="shared" si="5"/>
        <v>3944.7000000000003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>
        <v>10</v>
      </c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10</v>
      </c>
    </row>
    <row r="39" spans="1:27" ht="24.95" customHeight="1" x14ac:dyDescent="0.2">
      <c r="A39" s="97" t="s">
        <v>45</v>
      </c>
      <c r="B39" s="98">
        <v>492.9</v>
      </c>
      <c r="C39" s="99"/>
      <c r="D39" s="99">
        <v>32.6</v>
      </c>
      <c r="E39" s="99">
        <v>500</v>
      </c>
      <c r="F39" s="99">
        <v>333.5</v>
      </c>
      <c r="G39" s="99"/>
      <c r="H39" s="99"/>
      <c r="I39" s="99"/>
      <c r="J39" s="99">
        <v>500</v>
      </c>
      <c r="K39" s="99">
        <v>500</v>
      </c>
      <c r="L39" s="99">
        <v>500</v>
      </c>
      <c r="M39" s="99">
        <v>500</v>
      </c>
      <c r="N39" s="99">
        <v>500</v>
      </c>
      <c r="O39" s="99">
        <v>500</v>
      </c>
      <c r="P39" s="99">
        <v>500</v>
      </c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4859</v>
      </c>
    </row>
    <row r="40" spans="1:27" ht="30" customHeight="1" thickBot="1" x14ac:dyDescent="0.25">
      <c r="A40" s="86" t="s">
        <v>46</v>
      </c>
      <c r="B40" s="87">
        <f>IF(LEN(B$2)&gt;0,SUM(B35:B39),"")</f>
        <v>1615</v>
      </c>
      <c r="C40" s="88">
        <f t="shared" ref="C40:Z40" si="6">IF(LEN(C$2)&gt;0,SUM(C35:C39),"")</f>
        <v>978.4</v>
      </c>
      <c r="D40" s="88">
        <f t="shared" si="6"/>
        <v>694.9</v>
      </c>
      <c r="E40" s="88">
        <f t="shared" si="6"/>
        <v>1123</v>
      </c>
      <c r="F40" s="88">
        <f t="shared" si="6"/>
        <v>941.5</v>
      </c>
      <c r="G40" s="88">
        <f t="shared" si="6"/>
        <v>1342.1</v>
      </c>
      <c r="H40" s="88">
        <f t="shared" si="6"/>
        <v>1352.4</v>
      </c>
      <c r="I40" s="88">
        <f t="shared" si="6"/>
        <v>1524</v>
      </c>
      <c r="J40" s="88">
        <f t="shared" si="6"/>
        <v>1082</v>
      </c>
      <c r="K40" s="88">
        <f t="shared" si="6"/>
        <v>1105</v>
      </c>
      <c r="L40" s="88">
        <f t="shared" si="6"/>
        <v>1077</v>
      </c>
      <c r="M40" s="88">
        <f t="shared" si="6"/>
        <v>1073</v>
      </c>
      <c r="N40" s="88">
        <f t="shared" si="6"/>
        <v>1074</v>
      </c>
      <c r="O40" s="88">
        <f t="shared" si="6"/>
        <v>1086</v>
      </c>
      <c r="P40" s="88">
        <f t="shared" si="6"/>
        <v>1097</v>
      </c>
      <c r="Q40" s="88">
        <f t="shared" si="6"/>
        <v>578</v>
      </c>
      <c r="R40" s="88">
        <f t="shared" si="6"/>
        <v>528</v>
      </c>
      <c r="S40" s="88">
        <f t="shared" si="6"/>
        <v>754.3</v>
      </c>
      <c r="T40" s="88">
        <f t="shared" si="6"/>
        <v>643.9</v>
      </c>
      <c r="U40" s="88">
        <f t="shared" si="6"/>
        <v>499</v>
      </c>
      <c r="V40" s="88">
        <f t="shared" si="6"/>
        <v>481</v>
      </c>
      <c r="W40" s="88">
        <f t="shared" si="6"/>
        <v>574</v>
      </c>
      <c r="X40" s="88">
        <f t="shared" si="6"/>
        <v>602.5</v>
      </c>
      <c r="Y40" s="88">
        <f t="shared" si="6"/>
        <v>798.7</v>
      </c>
      <c r="Z40" s="89" t="str">
        <f t="shared" si="6"/>
        <v/>
      </c>
      <c r="AA40" s="90">
        <f t="shared" si="5"/>
        <v>22624.7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538.1</v>
      </c>
      <c r="C45" s="99">
        <v>327.39999999999998</v>
      </c>
      <c r="D45" s="99">
        <v>42.3</v>
      </c>
      <c r="E45" s="99"/>
      <c r="F45" s="99"/>
      <c r="G45" s="99">
        <v>731.1</v>
      </c>
      <c r="H45" s="99">
        <v>769.4</v>
      </c>
      <c r="I45" s="99">
        <v>900</v>
      </c>
      <c r="J45" s="99"/>
      <c r="K45" s="99"/>
      <c r="L45" s="99"/>
      <c r="M45" s="99"/>
      <c r="N45" s="99"/>
      <c r="O45" s="99"/>
      <c r="P45" s="99"/>
      <c r="Q45" s="99"/>
      <c r="R45" s="99"/>
      <c r="S45" s="99">
        <v>265.3</v>
      </c>
      <c r="T45" s="99">
        <v>142.9</v>
      </c>
      <c r="U45" s="99"/>
      <c r="V45" s="99"/>
      <c r="W45" s="99"/>
      <c r="X45" s="99">
        <v>15.5</v>
      </c>
      <c r="Y45" s="99">
        <v>212.7</v>
      </c>
      <c r="Z45" s="100"/>
      <c r="AA45" s="79">
        <f t="shared" si="7"/>
        <v>3944.7000000000003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492.9</v>
      </c>
      <c r="C47" s="99"/>
      <c r="D47" s="99">
        <v>32.6</v>
      </c>
      <c r="E47" s="99">
        <v>500</v>
      </c>
      <c r="F47" s="99">
        <v>333.5</v>
      </c>
      <c r="G47" s="99"/>
      <c r="H47" s="99"/>
      <c r="I47" s="99"/>
      <c r="J47" s="99">
        <v>500</v>
      </c>
      <c r="K47" s="99">
        <v>500</v>
      </c>
      <c r="L47" s="99">
        <v>500</v>
      </c>
      <c r="M47" s="99">
        <v>500</v>
      </c>
      <c r="N47" s="99">
        <v>500</v>
      </c>
      <c r="O47" s="99">
        <v>500</v>
      </c>
      <c r="P47" s="99">
        <v>500</v>
      </c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4859</v>
      </c>
    </row>
    <row r="48" spans="1:27" ht="24.95" customHeight="1" x14ac:dyDescent="0.2">
      <c r="A48" s="85" t="s">
        <v>48</v>
      </c>
      <c r="B48" s="98"/>
      <c r="C48" s="99">
        <v>16.5</v>
      </c>
      <c r="D48" s="99">
        <v>6.5</v>
      </c>
      <c r="E48" s="99">
        <v>5.5</v>
      </c>
      <c r="F48" s="99">
        <v>8.5</v>
      </c>
      <c r="G48" s="99">
        <v>16</v>
      </c>
      <c r="H48" s="99">
        <v>75.5</v>
      </c>
      <c r="I48" s="99">
        <v>52</v>
      </c>
      <c r="J48" s="99">
        <v>87</v>
      </c>
      <c r="K48" s="99">
        <v>126</v>
      </c>
      <c r="L48" s="99">
        <v>130.5</v>
      </c>
      <c r="M48" s="99">
        <v>137.5</v>
      </c>
      <c r="N48" s="99">
        <v>147.5</v>
      </c>
      <c r="O48" s="99">
        <v>150</v>
      </c>
      <c r="P48" s="99">
        <v>145.5</v>
      </c>
      <c r="Q48" s="99">
        <v>120</v>
      </c>
      <c r="R48" s="99">
        <v>122</v>
      </c>
      <c r="S48" s="99">
        <v>144</v>
      </c>
      <c r="T48" s="99">
        <v>150</v>
      </c>
      <c r="U48" s="99">
        <v>150</v>
      </c>
      <c r="V48" s="99">
        <v>150</v>
      </c>
      <c r="W48" s="99">
        <v>130.5</v>
      </c>
      <c r="X48" s="99">
        <v>70.5</v>
      </c>
      <c r="Y48" s="99">
        <v>78</v>
      </c>
      <c r="Z48" s="100"/>
      <c r="AA48" s="79">
        <f t="shared" si="7"/>
        <v>2219.5</v>
      </c>
    </row>
    <row r="49" spans="1:27" ht="30" customHeight="1" thickBot="1" x14ac:dyDescent="0.25">
      <c r="A49" s="86" t="s">
        <v>49</v>
      </c>
      <c r="B49" s="87">
        <f>IF(LEN(B$2)&gt;0,SUM(B43:B48),"")</f>
        <v>1031</v>
      </c>
      <c r="C49" s="88">
        <f t="shared" ref="C49:Z49" si="8">IF(LEN(C$2)&gt;0,SUM(C43:C48),"")</f>
        <v>343.9</v>
      </c>
      <c r="D49" s="88">
        <f t="shared" si="8"/>
        <v>81.400000000000006</v>
      </c>
      <c r="E49" s="88">
        <f t="shared" si="8"/>
        <v>505.5</v>
      </c>
      <c r="F49" s="88">
        <f t="shared" si="8"/>
        <v>342</v>
      </c>
      <c r="G49" s="88">
        <f t="shared" si="8"/>
        <v>747.1</v>
      </c>
      <c r="H49" s="88">
        <f t="shared" si="8"/>
        <v>844.9</v>
      </c>
      <c r="I49" s="88">
        <f t="shared" si="8"/>
        <v>952</v>
      </c>
      <c r="J49" s="88">
        <f t="shared" si="8"/>
        <v>587</v>
      </c>
      <c r="K49" s="88">
        <f t="shared" si="8"/>
        <v>626</v>
      </c>
      <c r="L49" s="88">
        <f t="shared" si="8"/>
        <v>630.5</v>
      </c>
      <c r="M49" s="88">
        <f t="shared" si="8"/>
        <v>637.5</v>
      </c>
      <c r="N49" s="88">
        <f t="shared" si="8"/>
        <v>647.5</v>
      </c>
      <c r="O49" s="88">
        <f t="shared" si="8"/>
        <v>650</v>
      </c>
      <c r="P49" s="88">
        <f t="shared" si="8"/>
        <v>645.5</v>
      </c>
      <c r="Q49" s="88">
        <f t="shared" si="8"/>
        <v>120</v>
      </c>
      <c r="R49" s="88">
        <f t="shared" si="8"/>
        <v>122</v>
      </c>
      <c r="S49" s="88">
        <f t="shared" si="8"/>
        <v>409.3</v>
      </c>
      <c r="T49" s="88">
        <f t="shared" si="8"/>
        <v>292.89999999999998</v>
      </c>
      <c r="U49" s="88">
        <f t="shared" si="8"/>
        <v>150</v>
      </c>
      <c r="V49" s="88">
        <f t="shared" si="8"/>
        <v>150</v>
      </c>
      <c r="W49" s="88">
        <f t="shared" si="8"/>
        <v>130.5</v>
      </c>
      <c r="X49" s="88">
        <f t="shared" si="8"/>
        <v>86</v>
      </c>
      <c r="Y49" s="88">
        <f t="shared" si="8"/>
        <v>290.7</v>
      </c>
      <c r="Z49" s="89" t="str">
        <f t="shared" si="8"/>
        <v/>
      </c>
      <c r="AA49" s="90">
        <f t="shared" si="7"/>
        <v>11023.199999999999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7279.54</v>
      </c>
      <c r="C52" s="88">
        <f t="shared" ref="C52:Z52" si="10">IF(LEN(C$2)&gt;0,SUM(C10:C15)+C26+C40,"")</f>
        <v>6520.7009999999991</v>
      </c>
      <c r="D52" s="88">
        <f t="shared" si="10"/>
        <v>6031.8509999999987</v>
      </c>
      <c r="E52" s="88">
        <f t="shared" si="10"/>
        <v>6337.8739999999998</v>
      </c>
      <c r="F52" s="88">
        <f t="shared" si="10"/>
        <v>6185.7129999999997</v>
      </c>
      <c r="G52" s="88">
        <f t="shared" si="10"/>
        <v>6933.4049999999988</v>
      </c>
      <c r="H52" s="88">
        <f t="shared" si="10"/>
        <v>7415.487000000001</v>
      </c>
      <c r="I52" s="88">
        <f t="shared" si="10"/>
        <v>8243.7450000000008</v>
      </c>
      <c r="J52" s="88">
        <f t="shared" si="10"/>
        <v>8484.2390000000014</v>
      </c>
      <c r="K52" s="88">
        <f t="shared" si="10"/>
        <v>8938.5390000000007</v>
      </c>
      <c r="L52" s="88">
        <f t="shared" si="10"/>
        <v>9366.0449999999983</v>
      </c>
      <c r="M52" s="88">
        <f t="shared" si="10"/>
        <v>9523.2639999999992</v>
      </c>
      <c r="N52" s="88">
        <f t="shared" si="10"/>
        <v>9448.2000000000007</v>
      </c>
      <c r="O52" s="88">
        <f t="shared" si="10"/>
        <v>9090.3629999999994</v>
      </c>
      <c r="P52" s="88">
        <f t="shared" si="10"/>
        <v>8674.2260000000006</v>
      </c>
      <c r="Q52" s="88">
        <f t="shared" si="10"/>
        <v>7994.5320000000002</v>
      </c>
      <c r="R52" s="88">
        <f t="shared" si="10"/>
        <v>7929.9380000000001</v>
      </c>
      <c r="S52" s="88">
        <f t="shared" si="10"/>
        <v>8668.9999999999982</v>
      </c>
      <c r="T52" s="88">
        <f t="shared" si="10"/>
        <v>8826.9619999999995</v>
      </c>
      <c r="U52" s="88">
        <f t="shared" si="10"/>
        <v>8475.3169999999991</v>
      </c>
      <c r="V52" s="88">
        <f t="shared" si="10"/>
        <v>7891.3130000000001</v>
      </c>
      <c r="W52" s="88">
        <f t="shared" si="10"/>
        <v>7500.7250000000004</v>
      </c>
      <c r="X52" s="88">
        <f t="shared" si="10"/>
        <v>7032.6189999999997</v>
      </c>
      <c r="Y52" s="88">
        <f t="shared" si="10"/>
        <v>6669.2309999999998</v>
      </c>
      <c r="Z52" s="89" t="str">
        <f t="shared" si="10"/>
        <v/>
      </c>
      <c r="AA52" s="104">
        <f>SUM(B52:Z52)</f>
        <v>189462.829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45710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1031</v>
      </c>
      <c r="C4" s="18">
        <v>81.099999999999966</v>
      </c>
      <c r="D4" s="18">
        <v>74.900000000000006</v>
      </c>
      <c r="E4" s="18">
        <v>140.10000000000002</v>
      </c>
      <c r="F4" s="18">
        <v>218.2</v>
      </c>
      <c r="G4" s="18">
        <v>248.10000000000002</v>
      </c>
      <c r="H4" s="18">
        <v>269.39999999999998</v>
      </c>
      <c r="I4" s="18">
        <v>410.4</v>
      </c>
      <c r="J4" s="18">
        <v>329.6</v>
      </c>
      <c r="K4" s="18">
        <v>188.2</v>
      </c>
      <c r="L4" s="18">
        <v>-157.10000000000002</v>
      </c>
      <c r="M4" s="18">
        <v>-286.79999999999995</v>
      </c>
      <c r="N4" s="18">
        <v>-513.1</v>
      </c>
      <c r="O4" s="18">
        <v>-679.09999999999991</v>
      </c>
      <c r="P4" s="18">
        <v>-803.7</v>
      </c>
      <c r="Q4" s="18">
        <v>-509.8</v>
      </c>
      <c r="R4" s="18">
        <v>-1062.2</v>
      </c>
      <c r="S4" s="18">
        <v>-234.7</v>
      </c>
      <c r="T4" s="18">
        <v>-357.1</v>
      </c>
      <c r="U4" s="18">
        <v>-586.70000000000005</v>
      </c>
      <c r="V4" s="18">
        <v>-878</v>
      </c>
      <c r="W4" s="18">
        <v>-809.8</v>
      </c>
      <c r="X4" s="18">
        <v>-484.5</v>
      </c>
      <c r="Y4" s="18">
        <v>-287.3</v>
      </c>
      <c r="Z4" s="19"/>
      <c r="AA4" s="111">
        <f>SUM(B4:Z4)</f>
        <v>-4658.8999999999996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139.84</v>
      </c>
      <c r="C7" s="117">
        <v>132.66</v>
      </c>
      <c r="D7" s="117">
        <v>128.74</v>
      </c>
      <c r="E7" s="117">
        <v>122.58</v>
      </c>
      <c r="F7" s="117">
        <v>125.6</v>
      </c>
      <c r="G7" s="117">
        <v>132</v>
      </c>
      <c r="H7" s="117">
        <v>158.57</v>
      </c>
      <c r="I7" s="117">
        <v>141.41999999999999</v>
      </c>
      <c r="J7" s="117">
        <v>101.96</v>
      </c>
      <c r="K7" s="117">
        <v>70.06</v>
      </c>
      <c r="L7" s="117">
        <v>57.6</v>
      </c>
      <c r="M7" s="117">
        <v>54.63</v>
      </c>
      <c r="N7" s="117">
        <v>50.11</v>
      </c>
      <c r="O7" s="117">
        <v>55.42</v>
      </c>
      <c r="P7" s="117">
        <v>68.2</v>
      </c>
      <c r="Q7" s="117">
        <v>128.74</v>
      </c>
      <c r="R7" s="117">
        <v>192.13</v>
      </c>
      <c r="S7" s="117">
        <v>260.79000000000002</v>
      </c>
      <c r="T7" s="117">
        <v>250.18</v>
      </c>
      <c r="U7" s="117">
        <v>243.13</v>
      </c>
      <c r="V7" s="117">
        <v>207.1</v>
      </c>
      <c r="W7" s="117">
        <v>182.68</v>
      </c>
      <c r="X7" s="117">
        <v>178.86</v>
      </c>
      <c r="Y7" s="117">
        <v>168.2</v>
      </c>
      <c r="Z7" s="118"/>
      <c r="AA7" s="119">
        <f>IF(SUM(B7:Z7)&lt;&gt;0,AVERAGEIF(B7:Z7,"&lt;&gt;"""),"")</f>
        <v>139.63333333333333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>
        <v>359.9</v>
      </c>
      <c r="F13" s="129">
        <v>115.3</v>
      </c>
      <c r="G13" s="129"/>
      <c r="H13" s="129"/>
      <c r="I13" s="129"/>
      <c r="J13" s="129">
        <v>170.4</v>
      </c>
      <c r="K13" s="129">
        <v>311.8</v>
      </c>
      <c r="L13" s="129">
        <v>657.1</v>
      </c>
      <c r="M13" s="129">
        <v>786.8</v>
      </c>
      <c r="N13" s="129">
        <v>1013.1</v>
      </c>
      <c r="O13" s="129">
        <v>1179.0999999999999</v>
      </c>
      <c r="P13" s="129">
        <v>1303.7</v>
      </c>
      <c r="Q13" s="129">
        <v>20.5</v>
      </c>
      <c r="R13" s="129">
        <v>562.20000000000005</v>
      </c>
      <c r="S13" s="129"/>
      <c r="T13" s="129"/>
      <c r="U13" s="129">
        <v>86.7</v>
      </c>
      <c r="V13" s="129">
        <v>378</v>
      </c>
      <c r="W13" s="129">
        <v>309.8</v>
      </c>
      <c r="X13" s="129"/>
      <c r="Y13" s="130"/>
      <c r="Z13" s="131"/>
      <c r="AA13" s="132">
        <f t="shared" si="0"/>
        <v>7254.4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>
        <v>246.3</v>
      </c>
      <c r="D15" s="133"/>
      <c r="E15" s="133"/>
      <c r="F15" s="133"/>
      <c r="G15" s="133">
        <v>483</v>
      </c>
      <c r="H15" s="133">
        <v>500</v>
      </c>
      <c r="I15" s="133">
        <v>489.6</v>
      </c>
      <c r="J15" s="133"/>
      <c r="K15" s="133"/>
      <c r="L15" s="133"/>
      <c r="M15" s="133"/>
      <c r="N15" s="133"/>
      <c r="O15" s="133"/>
      <c r="P15" s="133"/>
      <c r="Q15" s="133">
        <v>489.3</v>
      </c>
      <c r="R15" s="133">
        <v>500</v>
      </c>
      <c r="S15" s="133">
        <v>500</v>
      </c>
      <c r="T15" s="133">
        <v>500</v>
      </c>
      <c r="U15" s="133">
        <v>500</v>
      </c>
      <c r="V15" s="133">
        <v>500</v>
      </c>
      <c r="W15" s="133">
        <v>500</v>
      </c>
      <c r="X15" s="133">
        <v>500</v>
      </c>
      <c r="Y15" s="133">
        <v>500</v>
      </c>
      <c r="Z15" s="131"/>
      <c r="AA15" s="132">
        <f t="shared" si="0"/>
        <v>6208.2000000000007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246.3</v>
      </c>
      <c r="D16" s="135">
        <f t="shared" si="1"/>
        <v>0</v>
      </c>
      <c r="E16" s="135">
        <f t="shared" si="1"/>
        <v>359.9</v>
      </c>
      <c r="F16" s="135">
        <f t="shared" si="1"/>
        <v>115.3</v>
      </c>
      <c r="G16" s="135">
        <f t="shared" si="1"/>
        <v>483</v>
      </c>
      <c r="H16" s="135">
        <f t="shared" si="1"/>
        <v>500</v>
      </c>
      <c r="I16" s="135">
        <f t="shared" si="1"/>
        <v>489.6</v>
      </c>
      <c r="J16" s="135">
        <f t="shared" si="1"/>
        <v>170.4</v>
      </c>
      <c r="K16" s="135">
        <f t="shared" si="1"/>
        <v>311.8</v>
      </c>
      <c r="L16" s="135">
        <f t="shared" si="1"/>
        <v>657.1</v>
      </c>
      <c r="M16" s="135">
        <f t="shared" si="1"/>
        <v>786.8</v>
      </c>
      <c r="N16" s="135">
        <f t="shared" si="1"/>
        <v>1013.1</v>
      </c>
      <c r="O16" s="135">
        <f t="shared" si="1"/>
        <v>1179.0999999999999</v>
      </c>
      <c r="P16" s="135">
        <f t="shared" si="1"/>
        <v>1303.7</v>
      </c>
      <c r="Q16" s="135">
        <f t="shared" si="1"/>
        <v>509.8</v>
      </c>
      <c r="R16" s="135">
        <f t="shared" si="1"/>
        <v>1062.2</v>
      </c>
      <c r="S16" s="135">
        <f t="shared" si="1"/>
        <v>500</v>
      </c>
      <c r="T16" s="135">
        <f t="shared" si="1"/>
        <v>500</v>
      </c>
      <c r="U16" s="135">
        <f t="shared" si="1"/>
        <v>586.70000000000005</v>
      </c>
      <c r="V16" s="135">
        <f t="shared" si="1"/>
        <v>878</v>
      </c>
      <c r="W16" s="135">
        <f t="shared" si="1"/>
        <v>809.8</v>
      </c>
      <c r="X16" s="135">
        <f t="shared" si="1"/>
        <v>500</v>
      </c>
      <c r="Y16" s="135">
        <f t="shared" si="1"/>
        <v>500</v>
      </c>
      <c r="Z16" s="136" t="str">
        <f t="shared" si="1"/>
        <v/>
      </c>
      <c r="AA16" s="90">
        <f t="shared" si="0"/>
        <v>13462.6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538.1</v>
      </c>
      <c r="C21" s="129">
        <v>327.39999999999998</v>
      </c>
      <c r="D21" s="129">
        <v>42.3</v>
      </c>
      <c r="E21" s="129"/>
      <c r="F21" s="129"/>
      <c r="G21" s="129">
        <v>731.1</v>
      </c>
      <c r="H21" s="129">
        <v>769.4</v>
      </c>
      <c r="I21" s="129">
        <v>900</v>
      </c>
      <c r="J21" s="129"/>
      <c r="K21" s="129"/>
      <c r="L21" s="129"/>
      <c r="M21" s="129"/>
      <c r="N21" s="129"/>
      <c r="O21" s="129"/>
      <c r="P21" s="129"/>
      <c r="Q21" s="129"/>
      <c r="R21" s="129"/>
      <c r="S21" s="129">
        <v>265.3</v>
      </c>
      <c r="T21" s="129">
        <v>142.9</v>
      </c>
      <c r="U21" s="129"/>
      <c r="V21" s="129"/>
      <c r="W21" s="129"/>
      <c r="X21" s="129">
        <v>15.5</v>
      </c>
      <c r="Y21" s="130">
        <v>212.7</v>
      </c>
      <c r="Z21" s="131"/>
      <c r="AA21" s="132">
        <f t="shared" si="2"/>
        <v>3944.7000000000003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492.9</v>
      </c>
      <c r="C23" s="133"/>
      <c r="D23" s="133">
        <v>32.6</v>
      </c>
      <c r="E23" s="133">
        <v>500</v>
      </c>
      <c r="F23" s="133">
        <v>333.5</v>
      </c>
      <c r="G23" s="133"/>
      <c r="H23" s="133"/>
      <c r="I23" s="133"/>
      <c r="J23" s="133">
        <v>500</v>
      </c>
      <c r="K23" s="133">
        <v>500</v>
      </c>
      <c r="L23" s="133">
        <v>500</v>
      </c>
      <c r="M23" s="133">
        <v>500</v>
      </c>
      <c r="N23" s="133">
        <v>500</v>
      </c>
      <c r="O23" s="133">
        <v>500</v>
      </c>
      <c r="P23" s="133">
        <v>500</v>
      </c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4859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1031</v>
      </c>
      <c r="C24" s="135">
        <f t="shared" si="3"/>
        <v>327.39999999999998</v>
      </c>
      <c r="D24" s="135">
        <f t="shared" si="3"/>
        <v>74.900000000000006</v>
      </c>
      <c r="E24" s="135">
        <f t="shared" si="3"/>
        <v>500</v>
      </c>
      <c r="F24" s="135">
        <f t="shared" si="3"/>
        <v>333.5</v>
      </c>
      <c r="G24" s="135">
        <f t="shared" si="3"/>
        <v>731.1</v>
      </c>
      <c r="H24" s="135">
        <f t="shared" si="3"/>
        <v>769.4</v>
      </c>
      <c r="I24" s="135">
        <f t="shared" si="3"/>
        <v>900</v>
      </c>
      <c r="J24" s="135">
        <f t="shared" si="3"/>
        <v>500</v>
      </c>
      <c r="K24" s="135">
        <f t="shared" si="3"/>
        <v>500</v>
      </c>
      <c r="L24" s="135">
        <f t="shared" si="3"/>
        <v>500</v>
      </c>
      <c r="M24" s="135">
        <f t="shared" si="3"/>
        <v>500</v>
      </c>
      <c r="N24" s="135">
        <f t="shared" si="3"/>
        <v>500</v>
      </c>
      <c r="O24" s="135">
        <f t="shared" si="3"/>
        <v>500</v>
      </c>
      <c r="P24" s="135">
        <f t="shared" si="3"/>
        <v>500</v>
      </c>
      <c r="Q24" s="135">
        <f t="shared" si="3"/>
        <v>0</v>
      </c>
      <c r="R24" s="135">
        <f t="shared" si="3"/>
        <v>0</v>
      </c>
      <c r="S24" s="135">
        <f t="shared" si="3"/>
        <v>265.3</v>
      </c>
      <c r="T24" s="135">
        <f t="shared" si="3"/>
        <v>142.9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15.5</v>
      </c>
      <c r="Y24" s="135">
        <f t="shared" si="3"/>
        <v>212.7</v>
      </c>
      <c r="Z24" s="136" t="str">
        <f t="shared" si="3"/>
        <v/>
      </c>
      <c r="AA24" s="90">
        <f t="shared" si="2"/>
        <v>8803.7000000000007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2025-02-21T12:08:42Z</dcterms:created>
  <dcterms:modified xsi:type="dcterms:W3CDTF">2025-02-21T12:08:43Z</dcterms:modified>
</cp:coreProperties>
</file>