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<sst xmlns="http://schemas.openxmlformats.org/spreadsheetml/2006/main" count="119" uniqueCount="54">
  <si>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08/02/2025 14:09:52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</si>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</sst>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33-4CEF-B010-1D45878FFB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333-4CEF-B010-1D45878FFB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333-4CEF-B010-1D45878FFB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333-4CEF-B010-1D45878FFB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33-4CEF-B010-1D45878FFB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33-4CEF-B010-1D45878FFB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33-4CEF-B010-1D45878FFB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670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450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400.71600000000001</c:v>
                </c:pt>
                <c:pt idx="22">
                  <c:v>371.07499999999999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33-4CEF-B010-1D45878FFB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83</c:v>
                </c:pt>
                <c:pt idx="1">
                  <c:v>82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94.5</c:v>
                </c:pt>
                <c:pt idx="6">
                  <c:v>117</c:v>
                </c:pt>
                <c:pt idx="7">
                  <c:v>136</c:v>
                </c:pt>
                <c:pt idx="8">
                  <c:v>135</c:v>
                </c:pt>
                <c:pt idx="9">
                  <c:v>117.5</c:v>
                </c:pt>
                <c:pt idx="10">
                  <c:v>117.5</c:v>
                </c:pt>
                <c:pt idx="11">
                  <c:v>89</c:v>
                </c:pt>
                <c:pt idx="12">
                  <c:v>91</c:v>
                </c:pt>
                <c:pt idx="13">
                  <c:v>90.5</c:v>
                </c:pt>
                <c:pt idx="14">
                  <c:v>90.5</c:v>
                </c:pt>
                <c:pt idx="15">
                  <c:v>123.5</c:v>
                </c:pt>
                <c:pt idx="16">
                  <c:v>131</c:v>
                </c:pt>
                <c:pt idx="17">
                  <c:v>131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123.5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33-4CEF-B010-1D45878FFB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2848.0540000000001</c:v>
                </c:pt>
                <c:pt idx="1">
                  <c:v>2563.9</c:v>
                </c:pt>
                <c:pt idx="2">
                  <c:v>2177.9</c:v>
                </c:pt>
                <c:pt idx="3">
                  <c:v>2177.9</c:v>
                </c:pt>
                <c:pt idx="4">
                  <c:v>2177.9</c:v>
                </c:pt>
                <c:pt idx="5">
                  <c:v>2177.9</c:v>
                </c:pt>
                <c:pt idx="6">
                  <c:v>2313.2470000000003</c:v>
                </c:pt>
                <c:pt idx="7">
                  <c:v>2633.393</c:v>
                </c:pt>
                <c:pt idx="8">
                  <c:v>2357.6660000000002</c:v>
                </c:pt>
                <c:pt idx="9">
                  <c:v>1677.9</c:v>
                </c:pt>
                <c:pt idx="10">
                  <c:v>1411.8100000000002</c:v>
                </c:pt>
                <c:pt idx="11">
                  <c:v>1279.6030000000001</c:v>
                </c:pt>
                <c:pt idx="12">
                  <c:v>1257.9000000000001</c:v>
                </c:pt>
                <c:pt idx="13">
                  <c:v>1299.9000000000001</c:v>
                </c:pt>
                <c:pt idx="14">
                  <c:v>1789.5540000000001</c:v>
                </c:pt>
                <c:pt idx="15">
                  <c:v>2768.8829999999998</c:v>
                </c:pt>
                <c:pt idx="16">
                  <c:v>3941.2950000000001</c:v>
                </c:pt>
                <c:pt idx="17">
                  <c:v>3964.3290000000002</c:v>
                </c:pt>
                <c:pt idx="18">
                  <c:v>3968.1570000000002</c:v>
                </c:pt>
                <c:pt idx="19">
                  <c:v>3964.107</c:v>
                </c:pt>
                <c:pt idx="20">
                  <c:v>3965.1509999999998</c:v>
                </c:pt>
                <c:pt idx="21">
                  <c:v>3953.6529999999998</c:v>
                </c:pt>
                <c:pt idx="22">
                  <c:v>3859.395</c:v>
                </c:pt>
                <c:pt idx="23">
                  <c:v>3360.0360000000001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33-4CEF-B010-1D45878FFB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194</c:v>
                </c:pt>
                <c:pt idx="1">
                  <c:v>194</c:v>
                </c:pt>
                <c:pt idx="2">
                  <c:v>191</c:v>
                </c:pt>
                <c:pt idx="3">
                  <c:v>190</c:v>
                </c:pt>
                <c:pt idx="4">
                  <c:v>194</c:v>
                </c:pt>
                <c:pt idx="5">
                  <c:v>179</c:v>
                </c:pt>
                <c:pt idx="6">
                  <c:v>129</c:v>
                </c:pt>
                <c:pt idx="7">
                  <c:v>129</c:v>
                </c:pt>
                <c:pt idx="8">
                  <c:v>144</c:v>
                </c:pt>
                <c:pt idx="9">
                  <c:v>144</c:v>
                </c:pt>
                <c:pt idx="10">
                  <c:v>124</c:v>
                </c:pt>
                <c:pt idx="11">
                  <c:v>124</c:v>
                </c:pt>
                <c:pt idx="12">
                  <c:v>105</c:v>
                </c:pt>
                <c:pt idx="13">
                  <c:v>105</c:v>
                </c:pt>
                <c:pt idx="14">
                  <c:v>109</c:v>
                </c:pt>
                <c:pt idx="15">
                  <c:v>129</c:v>
                </c:pt>
                <c:pt idx="16">
                  <c:v>129</c:v>
                </c:pt>
                <c:pt idx="17">
                  <c:v>129</c:v>
                </c:pt>
                <c:pt idx="18">
                  <c:v>129</c:v>
                </c:pt>
                <c:pt idx="19">
                  <c:v>204</c:v>
                </c:pt>
                <c:pt idx="20">
                  <c:v>204</c:v>
                </c:pt>
                <c:pt idx="21">
                  <c:v>240.7</c:v>
                </c:pt>
                <c:pt idx="22">
                  <c:v>194</c:v>
                </c:pt>
                <c:pt idx="2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33-4CEF-B010-1D45878FFB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3296.7619999999997</c:v>
                </c:pt>
                <c:pt idx="1">
                  <c:v>3341.4479999999994</c:v>
                </c:pt>
                <c:pt idx="2">
                  <c:v>3318.3429999999994</c:v>
                </c:pt>
                <c:pt idx="3">
                  <c:v>3299.5619999999994</c:v>
                </c:pt>
                <c:pt idx="4">
                  <c:v>3273.0060000000003</c:v>
                </c:pt>
                <c:pt idx="5">
                  <c:v>3237.6190000000001</c:v>
                </c:pt>
                <c:pt idx="6">
                  <c:v>3296.4749999999999</c:v>
                </c:pt>
                <c:pt idx="7">
                  <c:v>4027.2329999999997</c:v>
                </c:pt>
                <c:pt idx="8">
                  <c:v>5318.7460000000001</c:v>
                </c:pt>
                <c:pt idx="9">
                  <c:v>6345.5550000000003</c:v>
                </c:pt>
                <c:pt idx="10">
                  <c:v>6927.3919999999998</c:v>
                </c:pt>
                <c:pt idx="11">
                  <c:v>7087.5199999999995</c:v>
                </c:pt>
                <c:pt idx="12">
                  <c:v>7001.7479999999996</c:v>
                </c:pt>
                <c:pt idx="13">
                  <c:v>6553.7580000000007</c:v>
                </c:pt>
                <c:pt idx="14">
                  <c:v>5800.9989999999998</c:v>
                </c:pt>
                <c:pt idx="15">
                  <c:v>4551.3659999999991</c:v>
                </c:pt>
                <c:pt idx="16">
                  <c:v>3350.8649999999998</c:v>
                </c:pt>
                <c:pt idx="17">
                  <c:v>2960.7180000000008</c:v>
                </c:pt>
                <c:pt idx="18">
                  <c:v>2977.8220000000001</c:v>
                </c:pt>
                <c:pt idx="19">
                  <c:v>2991.989</c:v>
                </c:pt>
                <c:pt idx="20">
                  <c:v>2979.64</c:v>
                </c:pt>
                <c:pt idx="21">
                  <c:v>2959.4590000000003</c:v>
                </c:pt>
                <c:pt idx="22">
                  <c:v>2944.6970000000006</c:v>
                </c:pt>
                <c:pt idx="23">
                  <c:v>2930.279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33-4CEF-B010-1D45878FFB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147</c:v>
                </c:pt>
                <c:pt idx="2">
                  <c:v>148</c:v>
                </c:pt>
                <c:pt idx="3">
                  <c:v>149</c:v>
                </c:pt>
                <c:pt idx="4">
                  <c:v>149</c:v>
                </c:pt>
                <c:pt idx="5">
                  <c:v>150</c:v>
                </c:pt>
                <c:pt idx="6">
                  <c:v>152</c:v>
                </c:pt>
                <c:pt idx="7">
                  <c:v>157</c:v>
                </c:pt>
                <c:pt idx="8">
                  <c:v>167</c:v>
                </c:pt>
                <c:pt idx="9">
                  <c:v>175</c:v>
                </c:pt>
                <c:pt idx="10">
                  <c:v>181</c:v>
                </c:pt>
                <c:pt idx="11">
                  <c:v>183</c:v>
                </c:pt>
                <c:pt idx="12">
                  <c:v>181</c:v>
                </c:pt>
                <c:pt idx="13">
                  <c:v>177</c:v>
                </c:pt>
                <c:pt idx="14">
                  <c:v>172</c:v>
                </c:pt>
                <c:pt idx="15">
                  <c:v>162</c:v>
                </c:pt>
                <c:pt idx="16">
                  <c:v>154</c:v>
                </c:pt>
                <c:pt idx="17">
                  <c:v>151</c:v>
                </c:pt>
                <c:pt idx="18">
                  <c:v>149</c:v>
                </c:pt>
                <c:pt idx="19">
                  <c:v>149</c:v>
                </c:pt>
                <c:pt idx="20">
                  <c:v>148</c:v>
                </c:pt>
                <c:pt idx="21">
                  <c:v>147</c:v>
                </c:pt>
                <c:pt idx="22">
                  <c:v>146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33-4CEF-B010-1D45878FFB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5">
                  <c:v>105</c:v>
                </c:pt>
                <c:pt idx="16">
                  <c:v>185</c:v>
                </c:pt>
                <c:pt idx="17">
                  <c:v>691</c:v>
                </c:pt>
                <c:pt idx="18">
                  <c:v>881</c:v>
                </c:pt>
                <c:pt idx="19">
                  <c:v>979</c:v>
                </c:pt>
                <c:pt idx="2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33-4CEF-B010-1D45878FF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128.71</c:v>
                </c:pt>
                <c:pt idx="1">
                  <c:v>125.82</c:v>
                </c:pt>
                <c:pt idx="2">
                  <c:v>121.67</c:v>
                </c:pt>
                <c:pt idx="3">
                  <c:v>119.3</c:v>
                </c:pt>
                <c:pt idx="4">
                  <c:v>116.81</c:v>
                </c:pt>
                <c:pt idx="5">
                  <c:v>117</c:v>
                </c:pt>
                <c:pt idx="6">
                  <c:v>117</c:v>
                </c:pt>
                <c:pt idx="7">
                  <c:v>133.43</c:v>
                </c:pt>
                <c:pt idx="8">
                  <c:v>130.34</c:v>
                </c:pt>
                <c:pt idx="9">
                  <c:v>122.01</c:v>
                </c:pt>
                <c:pt idx="10">
                  <c:v>113.44</c:v>
                </c:pt>
                <c:pt idx="11">
                  <c:v>107</c:v>
                </c:pt>
                <c:pt idx="12">
                  <c:v>50</c:v>
                </c:pt>
                <c:pt idx="13">
                  <c:v>60</c:v>
                </c:pt>
                <c:pt idx="14">
                  <c:v>109.91</c:v>
                </c:pt>
                <c:pt idx="15">
                  <c:v>120.4</c:v>
                </c:pt>
                <c:pt idx="16">
                  <c:v>153.18</c:v>
                </c:pt>
                <c:pt idx="17">
                  <c:v>164.47</c:v>
                </c:pt>
                <c:pt idx="18">
                  <c:v>178.85</c:v>
                </c:pt>
                <c:pt idx="19">
                  <c:v>178.85</c:v>
                </c:pt>
                <c:pt idx="20">
                  <c:v>169.46</c:v>
                </c:pt>
                <c:pt idx="21">
                  <c:v>145</c:v>
                </c:pt>
                <c:pt idx="22">
                  <c:v>143</c:v>
                </c:pt>
                <c:pt idx="23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33-4CEF-B010-1D45878FF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104</c:v>
                </c:pt>
                <c:pt idx="1">
                  <c:v>101.5</c:v>
                </c:pt>
                <c:pt idx="2">
                  <c:v>94</c:v>
                </c:pt>
                <c:pt idx="3">
                  <c:v>94.5</c:v>
                </c:pt>
                <c:pt idx="4">
                  <c:v>92.5</c:v>
                </c:pt>
                <c:pt idx="5">
                  <c:v>96.5</c:v>
                </c:pt>
                <c:pt idx="6">
                  <c:v>100</c:v>
                </c:pt>
                <c:pt idx="7">
                  <c:v>100</c:v>
                </c:pt>
                <c:pt idx="8">
                  <c:v>99.5</c:v>
                </c:pt>
                <c:pt idx="9">
                  <c:v>108.5</c:v>
                </c:pt>
                <c:pt idx="10">
                  <c:v>125</c:v>
                </c:pt>
                <c:pt idx="11">
                  <c:v>131.5</c:v>
                </c:pt>
                <c:pt idx="12">
                  <c:v>134.5</c:v>
                </c:pt>
                <c:pt idx="13">
                  <c:v>120.5</c:v>
                </c:pt>
                <c:pt idx="14">
                  <c:v>111</c:v>
                </c:pt>
                <c:pt idx="15">
                  <c:v>112.5</c:v>
                </c:pt>
                <c:pt idx="16">
                  <c:v>148.5</c:v>
                </c:pt>
                <c:pt idx="17">
                  <c:v>157.5</c:v>
                </c:pt>
                <c:pt idx="18">
                  <c:v>165.5</c:v>
                </c:pt>
                <c:pt idx="19">
                  <c:v>163</c:v>
                </c:pt>
                <c:pt idx="20">
                  <c:v>169</c:v>
                </c:pt>
                <c:pt idx="21">
                  <c:v>167</c:v>
                </c:pt>
                <c:pt idx="22">
                  <c:v>167.5</c:v>
                </c:pt>
                <c:pt idx="23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C3-450E-A756-568734539B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942.77</c:v>
                </c:pt>
                <c:pt idx="1">
                  <c:v>936.94900000000007</c:v>
                </c:pt>
                <c:pt idx="2">
                  <c:v>935.36399999999992</c:v>
                </c:pt>
                <c:pt idx="3">
                  <c:v>934.67299999999989</c:v>
                </c:pt>
                <c:pt idx="4">
                  <c:v>936.47500000000002</c:v>
                </c:pt>
                <c:pt idx="5">
                  <c:v>933.28699999999992</c:v>
                </c:pt>
                <c:pt idx="6">
                  <c:v>921.255</c:v>
                </c:pt>
                <c:pt idx="7">
                  <c:v>910.61099999999999</c:v>
                </c:pt>
                <c:pt idx="8">
                  <c:v>894.01499999999987</c:v>
                </c:pt>
                <c:pt idx="9">
                  <c:v>938.71500000000015</c:v>
                </c:pt>
                <c:pt idx="10">
                  <c:v>936.22</c:v>
                </c:pt>
                <c:pt idx="11">
                  <c:v>945.58199999999999</c:v>
                </c:pt>
                <c:pt idx="12">
                  <c:v>891.42200000000003</c:v>
                </c:pt>
                <c:pt idx="13">
                  <c:v>887.90699999999993</c:v>
                </c:pt>
                <c:pt idx="14">
                  <c:v>856.37200000000007</c:v>
                </c:pt>
                <c:pt idx="15">
                  <c:v>844.73500000000013</c:v>
                </c:pt>
                <c:pt idx="16">
                  <c:v>858.05700000000002</c:v>
                </c:pt>
                <c:pt idx="17">
                  <c:v>850.54499999999996</c:v>
                </c:pt>
                <c:pt idx="18">
                  <c:v>810.48799999999994</c:v>
                </c:pt>
                <c:pt idx="19">
                  <c:v>874.72399999999993</c:v>
                </c:pt>
                <c:pt idx="20">
                  <c:v>844.01799999999992</c:v>
                </c:pt>
                <c:pt idx="21">
                  <c:v>893.1880000000001</c:v>
                </c:pt>
                <c:pt idx="22">
                  <c:v>889.40100000000007</c:v>
                </c:pt>
                <c:pt idx="23">
                  <c:v>894.5200000000001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C3-450E-A756-568734539B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931.2059999999999</c:v>
                </c:pt>
                <c:pt idx="1">
                  <c:v>912.15100000000007</c:v>
                </c:pt>
                <c:pt idx="2">
                  <c:v>910.28100000000006</c:v>
                </c:pt>
                <c:pt idx="3">
                  <c:v>922.15600000000018</c:v>
                </c:pt>
                <c:pt idx="4">
                  <c:v>937.97100000000012</c:v>
                </c:pt>
                <c:pt idx="5">
                  <c:v>969.94699999999989</c:v>
                </c:pt>
                <c:pt idx="6">
                  <c:v>1023.3579999999999</c:v>
                </c:pt>
                <c:pt idx="7">
                  <c:v>1059.6559999999999</c:v>
                </c:pt>
                <c:pt idx="8">
                  <c:v>1062.8109999999999</c:v>
                </c:pt>
                <c:pt idx="9">
                  <c:v>1045.0940000000001</c:v>
                </c:pt>
                <c:pt idx="10">
                  <c:v>1022.4580000000001</c:v>
                </c:pt>
                <c:pt idx="11">
                  <c:v>998.52599999999995</c:v>
                </c:pt>
                <c:pt idx="12">
                  <c:v>979.71399999999994</c:v>
                </c:pt>
                <c:pt idx="13">
                  <c:v>968.26899999999989</c:v>
                </c:pt>
                <c:pt idx="14">
                  <c:v>1007.5460000000002</c:v>
                </c:pt>
                <c:pt idx="15">
                  <c:v>1064.4859999999999</c:v>
                </c:pt>
                <c:pt idx="16">
                  <c:v>1100.1899999999998</c:v>
                </c:pt>
                <c:pt idx="17">
                  <c:v>1179.7469999999998</c:v>
                </c:pt>
                <c:pt idx="18">
                  <c:v>1181.6759999999999</c:v>
                </c:pt>
                <c:pt idx="19">
                  <c:v>1157.1420000000003</c:v>
                </c:pt>
                <c:pt idx="20">
                  <c:v>1094.481</c:v>
                </c:pt>
                <c:pt idx="21">
                  <c:v>965.69599999999991</c:v>
                </c:pt>
                <c:pt idx="22">
                  <c:v>934.85</c:v>
                </c:pt>
                <c:pt idx="23">
                  <c:v>902.428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3-450E-A756-568734539B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2998.8399999999997</c:v>
                </c:pt>
                <c:pt idx="1">
                  <c:v>2893.7619999999997</c:v>
                </c:pt>
                <c:pt idx="2">
                  <c:v>2742.6569999999992</c:v>
                </c:pt>
                <c:pt idx="3">
                  <c:v>2700</c:v>
                </c:pt>
                <c:pt idx="4">
                  <c:v>2685.788</c:v>
                </c:pt>
                <c:pt idx="5">
                  <c:v>2824.866</c:v>
                </c:pt>
                <c:pt idx="6">
                  <c:v>3034.77</c:v>
                </c:pt>
                <c:pt idx="7">
                  <c:v>3465.0219999999999</c:v>
                </c:pt>
                <c:pt idx="8">
                  <c:v>3986.0859999999998</c:v>
                </c:pt>
                <c:pt idx="9">
                  <c:v>4421.7080000000005</c:v>
                </c:pt>
                <c:pt idx="10">
                  <c:v>4753.8879999999999</c:v>
                </c:pt>
                <c:pt idx="11">
                  <c:v>4885.4380000000001</c:v>
                </c:pt>
                <c:pt idx="12">
                  <c:v>4844.112000000001</c:v>
                </c:pt>
                <c:pt idx="13">
                  <c:v>4482.482</c:v>
                </c:pt>
                <c:pt idx="14">
                  <c:v>4322.6330000000007</c:v>
                </c:pt>
                <c:pt idx="15">
                  <c:v>4235.08</c:v>
                </c:pt>
                <c:pt idx="16">
                  <c:v>4227.0420000000004</c:v>
                </c:pt>
                <c:pt idx="17">
                  <c:v>4745.5070000000005</c:v>
                </c:pt>
                <c:pt idx="18">
                  <c:v>4941.3009999999995</c:v>
                </c:pt>
                <c:pt idx="19">
                  <c:v>4889.6340000000009</c:v>
                </c:pt>
                <c:pt idx="20">
                  <c:v>4639.1080000000002</c:v>
                </c:pt>
                <c:pt idx="21">
                  <c:v>4248.1230000000005</c:v>
                </c:pt>
                <c:pt idx="22">
                  <c:v>3824.3159999999998</c:v>
                </c:pt>
                <c:pt idx="23">
                  <c:v>3309.3050000000003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3-450E-A756-568734539B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248.00000000000003</c:v>
                </c:pt>
                <c:pt idx="1">
                  <c:v>234</c:v>
                </c:pt>
                <c:pt idx="2">
                  <c:v>228.00000000000003</c:v>
                </c:pt>
                <c:pt idx="3">
                  <c:v>226</c:v>
                </c:pt>
                <c:pt idx="4">
                  <c:v>229</c:v>
                </c:pt>
                <c:pt idx="5">
                  <c:v>245.99999999999997</c:v>
                </c:pt>
                <c:pt idx="6">
                  <c:v>284</c:v>
                </c:pt>
                <c:pt idx="7">
                  <c:v>324.99999999999994</c:v>
                </c:pt>
                <c:pt idx="8">
                  <c:v>357</c:v>
                </c:pt>
                <c:pt idx="9">
                  <c:v>375</c:v>
                </c:pt>
                <c:pt idx="10">
                  <c:v>384.99999999999994</c:v>
                </c:pt>
                <c:pt idx="11">
                  <c:v>389.99999999999994</c:v>
                </c:pt>
                <c:pt idx="12">
                  <c:v>386.99999999999994</c:v>
                </c:pt>
                <c:pt idx="13">
                  <c:v>384.00000000000006</c:v>
                </c:pt>
                <c:pt idx="14">
                  <c:v>377.99999999999994</c:v>
                </c:pt>
                <c:pt idx="15">
                  <c:v>382.00000000000006</c:v>
                </c:pt>
                <c:pt idx="16">
                  <c:v>396.99999999999994</c:v>
                </c:pt>
                <c:pt idx="17">
                  <c:v>423.99999999999994</c:v>
                </c:pt>
                <c:pt idx="18">
                  <c:v>427.00000000000006</c:v>
                </c:pt>
                <c:pt idx="19">
                  <c:v>416.00000000000006</c:v>
                </c:pt>
                <c:pt idx="20">
                  <c:v>386</c:v>
                </c:pt>
                <c:pt idx="21">
                  <c:v>347</c:v>
                </c:pt>
                <c:pt idx="22">
                  <c:v>297.99999999999994</c:v>
                </c:pt>
                <c:pt idx="23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C3-450E-A756-568734539B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C3-450E-A756-568734539B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11.077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C3-450E-A756-568734539B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6C3-450E-A756-568734539B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C3-450E-A756-568734539B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6C3-450E-A756-568734539B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2006</c:v>
                </c:pt>
                <c:pt idx="1">
                  <c:v>1545</c:v>
                </c:pt>
                <c:pt idx="2">
                  <c:v>1304.4000000000001</c:v>
                </c:pt>
                <c:pt idx="3">
                  <c:v>1318.6</c:v>
                </c:pt>
                <c:pt idx="4">
                  <c:v>1291.7</c:v>
                </c:pt>
                <c:pt idx="5">
                  <c:v>1134.4000000000001</c:v>
                </c:pt>
                <c:pt idx="6">
                  <c:v>1012.2</c:v>
                </c:pt>
                <c:pt idx="7">
                  <c:v>1582.3</c:v>
                </c:pt>
                <c:pt idx="8">
                  <c:v>2038</c:v>
                </c:pt>
                <c:pt idx="9">
                  <c:v>1885.9</c:v>
                </c:pt>
                <c:pt idx="10">
                  <c:v>1854.1</c:v>
                </c:pt>
                <c:pt idx="11">
                  <c:v>1716</c:v>
                </c:pt>
                <c:pt idx="12">
                  <c:v>1604.9</c:v>
                </c:pt>
                <c:pt idx="13">
                  <c:v>1575</c:v>
                </c:pt>
                <c:pt idx="14">
                  <c:v>1588.5</c:v>
                </c:pt>
                <c:pt idx="15">
                  <c:v>1502.9</c:v>
                </c:pt>
                <c:pt idx="16">
                  <c:v>1607.9</c:v>
                </c:pt>
                <c:pt idx="17">
                  <c:v>1278.7</c:v>
                </c:pt>
                <c:pt idx="18">
                  <c:v>1324</c:v>
                </c:pt>
                <c:pt idx="19">
                  <c:v>1532.6</c:v>
                </c:pt>
                <c:pt idx="20">
                  <c:v>1390.2</c:v>
                </c:pt>
                <c:pt idx="21">
                  <c:v>1197</c:v>
                </c:pt>
                <c:pt idx="22">
                  <c:v>1511.1</c:v>
                </c:pt>
                <c:pt idx="23">
                  <c:v>1513.1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C3-450E-A756-568734539B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5.1360000000000001</c:v>
                </c:pt>
                <c:pt idx="16">
                  <c:v>2.4780000000000002</c:v>
                </c:pt>
                <c:pt idx="17">
                  <c:v>6.9880000000000004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C3-450E-A756-568734539B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C3-450E-A756-568734539B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C3-450E-A756-568734539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128.71</c:v>
                </c:pt>
                <c:pt idx="1">
                  <c:v>125.82</c:v>
                </c:pt>
                <c:pt idx="2">
                  <c:v>121.67</c:v>
                </c:pt>
                <c:pt idx="3">
                  <c:v>119.3</c:v>
                </c:pt>
                <c:pt idx="4">
                  <c:v>116.81</c:v>
                </c:pt>
                <c:pt idx="5">
                  <c:v>117</c:v>
                </c:pt>
                <c:pt idx="6">
                  <c:v>117</c:v>
                </c:pt>
                <c:pt idx="7">
                  <c:v>133.43</c:v>
                </c:pt>
                <c:pt idx="8">
                  <c:v>130.34</c:v>
                </c:pt>
                <c:pt idx="9">
                  <c:v>122.01</c:v>
                </c:pt>
                <c:pt idx="10">
                  <c:v>113.44</c:v>
                </c:pt>
                <c:pt idx="11">
                  <c:v>107</c:v>
                </c:pt>
                <c:pt idx="12">
                  <c:v>50</c:v>
                </c:pt>
                <c:pt idx="13">
                  <c:v>60</c:v>
                </c:pt>
                <c:pt idx="14">
                  <c:v>109.91</c:v>
                </c:pt>
                <c:pt idx="15">
                  <c:v>120.4</c:v>
                </c:pt>
                <c:pt idx="16">
                  <c:v>153.18</c:v>
                </c:pt>
                <c:pt idx="17">
                  <c:v>164.47</c:v>
                </c:pt>
                <c:pt idx="18">
                  <c:v>178.85</c:v>
                </c:pt>
                <c:pt idx="19">
                  <c:v>178.85</c:v>
                </c:pt>
                <c:pt idx="20">
                  <c:v>169.46</c:v>
                </c:pt>
                <c:pt idx="21">
                  <c:v>145</c:v>
                </c:pt>
                <c:pt idx="22">
                  <c:v>143</c:v>
                </c:pt>
                <c:pt idx="23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C3-450E-A756-568734539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7237.8159999999989</v>
      </c>
      <c r="C4" s="18">
        <v>6630.3480000000009</v>
      </c>
      <c r="D4" s="18">
        <v>6221.7430000000004</v>
      </c>
      <c r="E4" s="18">
        <v>6202.9620000000014</v>
      </c>
      <c r="F4" s="18">
        <v>6180.4060000000009</v>
      </c>
      <c r="G4" s="18">
        <v>6212.0190000000011</v>
      </c>
      <c r="H4" s="18">
        <v>6380.7220000000007</v>
      </c>
      <c r="I4" s="18">
        <v>7442.6260000000002</v>
      </c>
      <c r="J4" s="18">
        <v>8437.4119999999984</v>
      </c>
      <c r="K4" s="18">
        <v>8774.9550000000017</v>
      </c>
      <c r="L4" s="18">
        <v>9076.7020000000048</v>
      </c>
      <c r="M4" s="18">
        <v>9078.1229999999996</v>
      </c>
      <c r="N4" s="18">
        <v>8951.6480000000029</v>
      </c>
      <c r="O4" s="18">
        <v>8528.1580000000013</v>
      </c>
      <c r="P4" s="18">
        <v>8264.0529999999999</v>
      </c>
      <c r="Q4" s="18">
        <v>8141.7489999999989</v>
      </c>
      <c r="R4" s="18">
        <v>8341.16</v>
      </c>
      <c r="S4" s="18">
        <v>8643.0470000000005</v>
      </c>
      <c r="T4" s="18">
        <v>8856.9790000000012</v>
      </c>
      <c r="U4" s="18">
        <v>9040.0959999999995</v>
      </c>
      <c r="V4" s="18">
        <v>8529.7910000000011</v>
      </c>
      <c r="W4" s="18">
        <v>7825.0280000000021</v>
      </c>
      <c r="X4" s="18">
        <v>7632.1669999999986</v>
      </c>
      <c r="Y4" s="18">
        <v>7047.3150000000005</v>
      </c>
      <c r="Z4" s="19"/>
      <c r="AA4" s="20">
        <f>SUM(B4:Z4)</f>
        <v>187677.02499999997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128.71</v>
      </c>
      <c r="C7" s="28">
        <v>125.82</v>
      </c>
      <c r="D7" s="28">
        <v>121.67</v>
      </c>
      <c r="E7" s="28">
        <v>119.3</v>
      </c>
      <c r="F7" s="28">
        <v>116.81</v>
      </c>
      <c r="G7" s="28">
        <v>117</v>
      </c>
      <c r="H7" s="28">
        <v>117</v>
      </c>
      <c r="I7" s="28">
        <v>133.43</v>
      </c>
      <c r="J7" s="28">
        <v>130.34</v>
      </c>
      <c r="K7" s="28">
        <v>122.01</v>
      </c>
      <c r="L7" s="28">
        <v>113.44</v>
      </c>
      <c r="M7" s="28">
        <v>107</v>
      </c>
      <c r="N7" s="28">
        <v>50</v>
      </c>
      <c r="O7" s="28">
        <v>60</v>
      </c>
      <c r="P7" s="28">
        <v>109.91</v>
      </c>
      <c r="Q7" s="28">
        <v>120.4</v>
      </c>
      <c r="R7" s="28">
        <v>153.18</v>
      </c>
      <c r="S7" s="28">
        <v>164.47</v>
      </c>
      <c r="T7" s="28">
        <v>178.85</v>
      </c>
      <c r="U7" s="28">
        <v>178.85</v>
      </c>
      <c r="V7" s="28">
        <v>169.46</v>
      </c>
      <c r="W7" s="28">
        <v>145</v>
      </c>
      <c r="X7" s="28">
        <v>143</v>
      </c>
      <c r="Y7" s="28">
        <v>128.9</v>
      </c>
      <c r="Z7" s="29"/>
      <c r="AA7" s="30">
        <f>IF(SUM(B7:Z7)&lt;&gt;0,AVERAGEIF(B7:Z7,"&lt;&gt;"""),"")</f>
        <v>127.27291666666667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670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450</v>
      </c>
      <c r="S10" s="42">
        <v>616</v>
      </c>
      <c r="T10" s="42">
        <v>616</v>
      </c>
      <c r="U10" s="42">
        <v>616</v>
      </c>
      <c r="V10" s="42">
        <v>616</v>
      </c>
      <c r="W10" s="42">
        <v>400.71600000000001</v>
      </c>
      <c r="X10" s="42">
        <v>371.07499999999999</v>
      </c>
      <c r="Y10" s="42">
        <v>302</v>
      </c>
      <c r="Z10" s="43"/>
      <c r="AA10" s="44">
        <f t="shared" ref="AA10:AA15" si="0">SUM(B10:Z10)</f>
        <v>9187.7910000000011</v>
      </c>
    </row>
    <row r="11" spans="1:27" ht="24.95" customHeight="1" x14ac:dyDescent="0.2">
      <c r="A11" s="45" t="s">
        <v>7</v>
      </c>
      <c r="B11" s="46">
        <v>83</v>
      </c>
      <c r="C11" s="47">
        <v>82</v>
      </c>
      <c r="D11" s="47">
        <v>84.5</v>
      </c>
      <c r="E11" s="47">
        <v>84.5</v>
      </c>
      <c r="F11" s="47">
        <v>84.5</v>
      </c>
      <c r="G11" s="47">
        <v>94.5</v>
      </c>
      <c r="H11" s="47">
        <v>117</v>
      </c>
      <c r="I11" s="47">
        <v>136</v>
      </c>
      <c r="J11" s="47">
        <v>135</v>
      </c>
      <c r="K11" s="47">
        <v>117.5</v>
      </c>
      <c r="L11" s="47">
        <v>117.5</v>
      </c>
      <c r="M11" s="47">
        <v>89</v>
      </c>
      <c r="N11" s="47">
        <v>91</v>
      </c>
      <c r="O11" s="47">
        <v>90.5</v>
      </c>
      <c r="P11" s="47">
        <v>90.5</v>
      </c>
      <c r="Q11" s="47">
        <v>123.5</v>
      </c>
      <c r="R11" s="47">
        <v>131</v>
      </c>
      <c r="S11" s="47">
        <v>131</v>
      </c>
      <c r="T11" s="47">
        <v>136</v>
      </c>
      <c r="U11" s="47">
        <v>136</v>
      </c>
      <c r="V11" s="47">
        <v>136</v>
      </c>
      <c r="W11" s="47">
        <v>123.5</v>
      </c>
      <c r="X11" s="47">
        <v>117</v>
      </c>
      <c r="Y11" s="47">
        <v>117</v>
      </c>
      <c r="Z11" s="48"/>
      <c r="AA11" s="49">
        <f t="shared" si="0"/>
        <v>2648</v>
      </c>
    </row>
    <row r="12" spans="1:27" ht="24.95" customHeight="1" x14ac:dyDescent="0.2">
      <c r="A12" s="50" t="s">
        <v>8</v>
      </c>
      <c r="B12" s="51">
        <v>2848.0540000000001</v>
      </c>
      <c r="C12" s="52">
        <v>2563.9</v>
      </c>
      <c r="D12" s="52">
        <v>2177.9</v>
      </c>
      <c r="E12" s="52">
        <v>2177.9</v>
      </c>
      <c r="F12" s="52">
        <v>2177.9</v>
      </c>
      <c r="G12" s="52">
        <v>2177.9</v>
      </c>
      <c r="H12" s="52">
        <v>2313.2470000000003</v>
      </c>
      <c r="I12" s="52">
        <v>2633.393</v>
      </c>
      <c r="J12" s="52">
        <v>2357.6660000000002</v>
      </c>
      <c r="K12" s="52">
        <v>1677.9</v>
      </c>
      <c r="L12" s="52">
        <v>1411.8100000000002</v>
      </c>
      <c r="M12" s="52">
        <v>1279.6030000000001</v>
      </c>
      <c r="N12" s="52">
        <v>1257.9000000000001</v>
      </c>
      <c r="O12" s="52">
        <v>1299.9000000000001</v>
      </c>
      <c r="P12" s="52">
        <v>1789.5540000000001</v>
      </c>
      <c r="Q12" s="52">
        <v>2768.8829999999998</v>
      </c>
      <c r="R12" s="52">
        <v>3941.2950000000001</v>
      </c>
      <c r="S12" s="52">
        <v>3964.3290000000002</v>
      </c>
      <c r="T12" s="52">
        <v>3968.1570000000002</v>
      </c>
      <c r="U12" s="52">
        <v>3964.107</v>
      </c>
      <c r="V12" s="52">
        <v>3965.1509999999998</v>
      </c>
      <c r="W12" s="52">
        <v>3953.6529999999998</v>
      </c>
      <c r="X12" s="52">
        <v>3859.395</v>
      </c>
      <c r="Y12" s="52">
        <v>3360.0360000000001</v>
      </c>
      <c r="Z12" s="53"/>
      <c r="AA12" s="54">
        <f t="shared" si="0"/>
        <v>63889.532999999989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13</v>
      </c>
      <c r="L13" s="52">
        <v>13</v>
      </c>
      <c r="M13" s="52">
        <v>13</v>
      </c>
      <c r="N13" s="52">
        <v>13</v>
      </c>
      <c r="O13" s="52"/>
      <c r="P13" s="52"/>
      <c r="Q13" s="52">
        <v>105</v>
      </c>
      <c r="R13" s="52">
        <v>185</v>
      </c>
      <c r="S13" s="52">
        <v>691</v>
      </c>
      <c r="T13" s="52">
        <v>881</v>
      </c>
      <c r="U13" s="52">
        <v>979</v>
      </c>
      <c r="V13" s="52">
        <v>481</v>
      </c>
      <c r="W13" s="52"/>
      <c r="X13" s="52"/>
      <c r="Y13" s="52"/>
      <c r="Z13" s="53"/>
      <c r="AA13" s="54">
        <f t="shared" si="0"/>
        <v>3587</v>
      </c>
    </row>
    <row r="14" spans="1:27" ht="24.95" customHeight="1" x14ac:dyDescent="0.2">
      <c r="A14" s="55" t="s">
        <v>10</v>
      </c>
      <c r="B14" s="56">
        <v>3296.7619999999997</v>
      </c>
      <c r="C14" s="57">
        <v>3341.4479999999994</v>
      </c>
      <c r="D14" s="57">
        <v>3318.3429999999994</v>
      </c>
      <c r="E14" s="57">
        <v>3299.5619999999994</v>
      </c>
      <c r="F14" s="57">
        <v>3273.0060000000003</v>
      </c>
      <c r="G14" s="57">
        <v>3237.6190000000001</v>
      </c>
      <c r="H14" s="57">
        <v>3296.4749999999999</v>
      </c>
      <c r="I14" s="57">
        <v>4027.2329999999997</v>
      </c>
      <c r="J14" s="57">
        <v>5318.7460000000001</v>
      </c>
      <c r="K14" s="57">
        <v>6345.5550000000003</v>
      </c>
      <c r="L14" s="57">
        <v>6927.3919999999998</v>
      </c>
      <c r="M14" s="57">
        <v>7087.5199999999995</v>
      </c>
      <c r="N14" s="57">
        <v>7001.7479999999996</v>
      </c>
      <c r="O14" s="57">
        <v>6553.7580000000007</v>
      </c>
      <c r="P14" s="57">
        <v>5800.9989999999998</v>
      </c>
      <c r="Q14" s="57">
        <v>4551.3659999999991</v>
      </c>
      <c r="R14" s="57">
        <v>3350.8649999999998</v>
      </c>
      <c r="S14" s="57">
        <v>2960.7180000000008</v>
      </c>
      <c r="T14" s="57">
        <v>2977.8220000000001</v>
      </c>
      <c r="U14" s="57">
        <v>2991.989</v>
      </c>
      <c r="V14" s="57">
        <v>2979.64</v>
      </c>
      <c r="W14" s="57">
        <v>2959.4590000000003</v>
      </c>
      <c r="X14" s="57">
        <v>2944.6970000000006</v>
      </c>
      <c r="Y14" s="57">
        <v>2930.279</v>
      </c>
      <c r="Z14" s="58"/>
      <c r="AA14" s="59">
        <f t="shared" si="0"/>
        <v>100773.00099999999</v>
      </c>
    </row>
    <row r="15" spans="1:27" ht="24.95" customHeight="1" x14ac:dyDescent="0.2">
      <c r="A15" s="55" t="s">
        <v>11</v>
      </c>
      <c r="B15" s="56">
        <v>146</v>
      </c>
      <c r="C15" s="57">
        <v>147</v>
      </c>
      <c r="D15" s="57">
        <v>148</v>
      </c>
      <c r="E15" s="57">
        <v>149</v>
      </c>
      <c r="F15" s="57">
        <v>149</v>
      </c>
      <c r="G15" s="57">
        <v>150</v>
      </c>
      <c r="H15" s="57">
        <v>152</v>
      </c>
      <c r="I15" s="57">
        <v>157</v>
      </c>
      <c r="J15" s="57">
        <v>167</v>
      </c>
      <c r="K15" s="57">
        <v>175</v>
      </c>
      <c r="L15" s="57">
        <v>181</v>
      </c>
      <c r="M15" s="57">
        <v>183</v>
      </c>
      <c r="N15" s="57">
        <v>181</v>
      </c>
      <c r="O15" s="57">
        <v>177</v>
      </c>
      <c r="P15" s="57">
        <v>172</v>
      </c>
      <c r="Q15" s="57">
        <v>162</v>
      </c>
      <c r="R15" s="57">
        <v>154</v>
      </c>
      <c r="S15" s="57">
        <v>151</v>
      </c>
      <c r="T15" s="57">
        <v>149</v>
      </c>
      <c r="U15" s="57">
        <v>149</v>
      </c>
      <c r="V15" s="57">
        <v>148</v>
      </c>
      <c r="W15" s="57">
        <v>147</v>
      </c>
      <c r="X15" s="57">
        <v>146</v>
      </c>
      <c r="Y15" s="57">
        <v>144</v>
      </c>
      <c r="Z15" s="58"/>
      <c r="AA15" s="59">
        <f t="shared" si="0"/>
        <v>3784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7043.8159999999998</v>
      </c>
      <c r="C16" s="62">
        <f t="shared" si="1"/>
        <v>6436.348</v>
      </c>
      <c r="D16" s="62">
        <f t="shared" si="1"/>
        <v>6030.7429999999995</v>
      </c>
      <c r="E16" s="62">
        <f t="shared" si="1"/>
        <v>6012.9619999999995</v>
      </c>
      <c r="F16" s="62">
        <f t="shared" si="1"/>
        <v>5986.4060000000009</v>
      </c>
      <c r="G16" s="62">
        <f t="shared" si="1"/>
        <v>6033.0190000000002</v>
      </c>
      <c r="H16" s="62">
        <f t="shared" si="1"/>
        <v>6251.7219999999998</v>
      </c>
      <c r="I16" s="62">
        <f t="shared" si="1"/>
        <v>7313.6260000000002</v>
      </c>
      <c r="J16" s="62">
        <f t="shared" si="1"/>
        <v>8293.4120000000003</v>
      </c>
      <c r="K16" s="62">
        <f t="shared" si="1"/>
        <v>8630.9549999999999</v>
      </c>
      <c r="L16" s="62">
        <f t="shared" si="1"/>
        <v>8952.7019999999993</v>
      </c>
      <c r="M16" s="62">
        <f t="shared" si="1"/>
        <v>8954.1229999999996</v>
      </c>
      <c r="N16" s="62">
        <f t="shared" si="1"/>
        <v>8846.6479999999992</v>
      </c>
      <c r="O16" s="62">
        <f t="shared" si="1"/>
        <v>8423.1580000000013</v>
      </c>
      <c r="P16" s="62">
        <f t="shared" si="1"/>
        <v>8155.0529999999999</v>
      </c>
      <c r="Q16" s="62">
        <f t="shared" si="1"/>
        <v>8012.7489999999989</v>
      </c>
      <c r="R16" s="62">
        <f t="shared" si="1"/>
        <v>8212.16</v>
      </c>
      <c r="S16" s="62">
        <f t="shared" si="1"/>
        <v>8514.0470000000005</v>
      </c>
      <c r="T16" s="62">
        <f t="shared" si="1"/>
        <v>8727.9789999999994</v>
      </c>
      <c r="U16" s="62">
        <f t="shared" si="1"/>
        <v>8836.0959999999995</v>
      </c>
      <c r="V16" s="62">
        <f t="shared" si="1"/>
        <v>8325.7909999999993</v>
      </c>
      <c r="W16" s="62">
        <f t="shared" si="1"/>
        <v>7584.3279999999995</v>
      </c>
      <c r="X16" s="62">
        <f t="shared" si="1"/>
        <v>7438.1670000000013</v>
      </c>
      <c r="Y16" s="62">
        <f t="shared" si="1"/>
        <v>6853.3150000000005</v>
      </c>
      <c r="Z16" s="63" t="str">
        <f t="shared" si="1"/>
        <v/>
      </c>
      <c r="AA16" s="64">
        <f>SUM(AA10:AA15)</f>
        <v>183869.32499999998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2960.9</v>
      </c>
      <c r="C29" s="72">
        <v>2946.9</v>
      </c>
      <c r="D29" s="72">
        <v>2933.4</v>
      </c>
      <c r="E29" s="72">
        <v>2921.4</v>
      </c>
      <c r="F29" s="72">
        <v>2903.4</v>
      </c>
      <c r="G29" s="72">
        <v>2964.4</v>
      </c>
      <c r="H29" s="72">
        <v>2970.9</v>
      </c>
      <c r="I29" s="72">
        <v>3199.9</v>
      </c>
      <c r="J29" s="72">
        <v>3531.9</v>
      </c>
      <c r="K29" s="72">
        <v>3689.4</v>
      </c>
      <c r="L29" s="72">
        <v>3793.4</v>
      </c>
      <c r="M29" s="72">
        <v>3726.9</v>
      </c>
      <c r="N29" s="72">
        <v>3710.9</v>
      </c>
      <c r="O29" s="72">
        <v>3480.4</v>
      </c>
      <c r="P29" s="72">
        <v>3171.4</v>
      </c>
      <c r="Q29" s="72">
        <v>3311.4</v>
      </c>
      <c r="R29" s="72">
        <v>2865.9</v>
      </c>
      <c r="S29" s="72">
        <v>3066.9</v>
      </c>
      <c r="T29" s="72">
        <v>3291.9</v>
      </c>
      <c r="U29" s="72">
        <v>3441.9</v>
      </c>
      <c r="V29" s="72">
        <v>2925.9</v>
      </c>
      <c r="W29" s="72">
        <v>2753.4</v>
      </c>
      <c r="X29" s="72">
        <v>2745.9</v>
      </c>
      <c r="Y29" s="72">
        <v>2745.9</v>
      </c>
      <c r="Z29" s="73"/>
      <c r="AA29" s="74">
        <f>SUM(B29:Z29)</f>
        <v>76054.600000000006</v>
      </c>
    </row>
    <row r="30" spans="1:27" ht="24.95" customHeight="1" x14ac:dyDescent="0.2">
      <c r="A30" s="75" t="s">
        <v>24</v>
      </c>
      <c r="B30" s="76">
        <v>1933.9159999999999</v>
      </c>
      <c r="C30" s="77">
        <v>1772.4480000000001</v>
      </c>
      <c r="D30" s="77">
        <v>1813.3430000000001</v>
      </c>
      <c r="E30" s="77">
        <v>1806.5619999999999</v>
      </c>
      <c r="F30" s="77">
        <v>1802.0060000000001</v>
      </c>
      <c r="G30" s="77">
        <v>1772.6189999999999</v>
      </c>
      <c r="H30" s="77">
        <v>1911.8219999999999</v>
      </c>
      <c r="I30" s="77">
        <v>2744.7260000000001</v>
      </c>
      <c r="J30" s="77">
        <v>3407.5120000000002</v>
      </c>
      <c r="K30" s="77">
        <v>3930.5549999999998</v>
      </c>
      <c r="L30" s="77">
        <v>4178.3019999999997</v>
      </c>
      <c r="M30" s="77">
        <v>4246.223</v>
      </c>
      <c r="N30" s="77">
        <v>4135.7479999999996</v>
      </c>
      <c r="O30" s="77">
        <v>3900.7579999999998</v>
      </c>
      <c r="P30" s="77">
        <v>3497.6529999999998</v>
      </c>
      <c r="Q30" s="77">
        <v>2895.3490000000002</v>
      </c>
      <c r="R30" s="77">
        <v>3225.26</v>
      </c>
      <c r="S30" s="77">
        <v>3126.1469999999999</v>
      </c>
      <c r="T30" s="77">
        <v>3115.0790000000002</v>
      </c>
      <c r="U30" s="77">
        <v>3148.1959999999999</v>
      </c>
      <c r="V30" s="77">
        <v>3153.8910000000001</v>
      </c>
      <c r="W30" s="77">
        <v>2774.9279999999999</v>
      </c>
      <c r="X30" s="77">
        <v>2686.2669999999998</v>
      </c>
      <c r="Y30" s="77">
        <v>2121.415</v>
      </c>
      <c r="Z30" s="78"/>
      <c r="AA30" s="79">
        <f>SUM(B30:Z30)</f>
        <v>69100.724999999991</v>
      </c>
    </row>
    <row r="31" spans="1:27" ht="24.95" customHeight="1" x14ac:dyDescent="0.2">
      <c r="A31" s="82" t="s">
        <v>25</v>
      </c>
      <c r="B31" s="80">
        <v>2343</v>
      </c>
      <c r="C31" s="81">
        <v>1911</v>
      </c>
      <c r="D31" s="81">
        <v>1475</v>
      </c>
      <c r="E31" s="81">
        <v>1475</v>
      </c>
      <c r="F31" s="81">
        <v>1475</v>
      </c>
      <c r="G31" s="81">
        <v>1475</v>
      </c>
      <c r="H31" s="81">
        <v>1498</v>
      </c>
      <c r="I31" s="81">
        <v>1498</v>
      </c>
      <c r="J31" s="81">
        <v>1498</v>
      </c>
      <c r="K31" s="81">
        <v>1155</v>
      </c>
      <c r="L31" s="81">
        <v>1105</v>
      </c>
      <c r="M31" s="81">
        <v>1105</v>
      </c>
      <c r="N31" s="81">
        <v>1105</v>
      </c>
      <c r="O31" s="81">
        <v>1147</v>
      </c>
      <c r="P31" s="81">
        <v>1595</v>
      </c>
      <c r="Q31" s="81">
        <v>1935</v>
      </c>
      <c r="R31" s="81">
        <v>2250</v>
      </c>
      <c r="S31" s="81">
        <v>2450</v>
      </c>
      <c r="T31" s="81">
        <v>2450</v>
      </c>
      <c r="U31" s="81">
        <v>2450</v>
      </c>
      <c r="V31" s="81">
        <v>2450</v>
      </c>
      <c r="W31" s="81">
        <v>2250</v>
      </c>
      <c r="X31" s="81">
        <v>2200</v>
      </c>
      <c r="Y31" s="81">
        <v>2180</v>
      </c>
      <c r="Z31" s="83"/>
      <c r="AA31" s="84">
        <f>SUM(B31:Z31)</f>
        <v>42475</v>
      </c>
    </row>
    <row r="32" spans="1:27" ht="30" customHeight="1" thickBot="1" x14ac:dyDescent="0.25">
      <c r="A32" s="60" t="s">
        <v>26</v>
      </c>
      <c r="B32" s="61">
        <f>IF(LEN(B$2)&gt;0,SUM(B29:B31),"")</f>
        <v>7237.8159999999998</v>
      </c>
      <c r="C32" s="62">
        <f t="shared" ref="C32:Z32" si="4">IF(LEN(C$2)&gt;0,SUM(C29:C31),"")</f>
        <v>6630.348</v>
      </c>
      <c r="D32" s="62">
        <f t="shared" si="4"/>
        <v>6221.7430000000004</v>
      </c>
      <c r="E32" s="62">
        <f t="shared" si="4"/>
        <v>6202.9619999999995</v>
      </c>
      <c r="F32" s="62">
        <f t="shared" si="4"/>
        <v>6180.4059999999999</v>
      </c>
      <c r="G32" s="62">
        <f t="shared" si="4"/>
        <v>6212.0190000000002</v>
      </c>
      <c r="H32" s="62">
        <f t="shared" si="4"/>
        <v>6380.7219999999998</v>
      </c>
      <c r="I32" s="62">
        <f t="shared" si="4"/>
        <v>7442.6260000000002</v>
      </c>
      <c r="J32" s="62">
        <f t="shared" si="4"/>
        <v>8437.4120000000003</v>
      </c>
      <c r="K32" s="62">
        <f t="shared" si="4"/>
        <v>8774.9549999999999</v>
      </c>
      <c r="L32" s="62">
        <f t="shared" si="4"/>
        <v>9076.7019999999993</v>
      </c>
      <c r="M32" s="62">
        <f t="shared" si="4"/>
        <v>9078.1229999999996</v>
      </c>
      <c r="N32" s="62">
        <f t="shared" si="4"/>
        <v>8951.6479999999992</v>
      </c>
      <c r="O32" s="62">
        <f t="shared" si="4"/>
        <v>8528.1579999999994</v>
      </c>
      <c r="P32" s="62">
        <f t="shared" si="4"/>
        <v>8264.0529999999999</v>
      </c>
      <c r="Q32" s="62">
        <f t="shared" si="4"/>
        <v>8141.7489999999998</v>
      </c>
      <c r="R32" s="62">
        <f t="shared" si="4"/>
        <v>8341.16</v>
      </c>
      <c r="S32" s="62">
        <f t="shared" si="4"/>
        <v>8643.0470000000005</v>
      </c>
      <c r="T32" s="62">
        <f t="shared" si="4"/>
        <v>8856.9789999999994</v>
      </c>
      <c r="U32" s="62">
        <f t="shared" si="4"/>
        <v>9040.0959999999995</v>
      </c>
      <c r="V32" s="62">
        <f t="shared" si="4"/>
        <v>8529.7910000000011</v>
      </c>
      <c r="W32" s="62">
        <f t="shared" si="4"/>
        <v>7778.3279999999995</v>
      </c>
      <c r="X32" s="62">
        <f t="shared" si="4"/>
        <v>7632.1669999999995</v>
      </c>
      <c r="Y32" s="62">
        <f t="shared" si="4"/>
        <v>7047.3150000000005</v>
      </c>
      <c r="Z32" s="63" t="str">
        <f t="shared" si="4"/>
        <v/>
      </c>
      <c r="AA32" s="64">
        <f>SUM(AA29:AA31)</f>
        <v>187630.32500000001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44</v>
      </c>
      <c r="C35" s="95">
        <v>44</v>
      </c>
      <c r="D35" s="95">
        <v>41</v>
      </c>
      <c r="E35" s="95">
        <v>40</v>
      </c>
      <c r="F35" s="95">
        <v>44</v>
      </c>
      <c r="G35" s="95">
        <v>29</v>
      </c>
      <c r="H35" s="95">
        <v>29</v>
      </c>
      <c r="I35" s="95">
        <v>29</v>
      </c>
      <c r="J35" s="95">
        <v>44</v>
      </c>
      <c r="K35" s="95">
        <v>44</v>
      </c>
      <c r="L35" s="95">
        <v>24</v>
      </c>
      <c r="M35" s="95">
        <v>24</v>
      </c>
      <c r="N35" s="95">
        <v>9</v>
      </c>
      <c r="O35" s="95">
        <v>5</v>
      </c>
      <c r="P35" s="95">
        <v>9</v>
      </c>
      <c r="Q35" s="95">
        <v>29</v>
      </c>
      <c r="R35" s="95">
        <v>29</v>
      </c>
      <c r="S35" s="95">
        <v>29</v>
      </c>
      <c r="T35" s="95">
        <v>29</v>
      </c>
      <c r="U35" s="95">
        <v>29</v>
      </c>
      <c r="V35" s="95">
        <v>29</v>
      </c>
      <c r="W35" s="95">
        <v>44</v>
      </c>
      <c r="X35" s="95">
        <v>44</v>
      </c>
      <c r="Y35" s="95">
        <v>44</v>
      </c>
      <c r="Z35" s="96"/>
      <c r="AA35" s="74">
        <f t="shared" ref="AA35:AA40" si="5">SUM(B35:Z35)</f>
        <v>765</v>
      </c>
    </row>
    <row r="36" spans="1:27" ht="24.95" customHeight="1" x14ac:dyDescent="0.2">
      <c r="A36" s="97" t="s">
        <v>29</v>
      </c>
      <c r="B36" s="98">
        <v>50</v>
      </c>
      <c r="C36" s="99">
        <v>50</v>
      </c>
      <c r="D36" s="99">
        <v>50</v>
      </c>
      <c r="E36" s="99">
        <v>50</v>
      </c>
      <c r="F36" s="99">
        <v>50</v>
      </c>
      <c r="G36" s="99">
        <v>50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>
        <v>75</v>
      </c>
      <c r="V36" s="99">
        <v>75</v>
      </c>
      <c r="W36" s="99">
        <v>50</v>
      </c>
      <c r="X36" s="99">
        <v>50</v>
      </c>
      <c r="Y36" s="99">
        <v>50</v>
      </c>
      <c r="Z36" s="100"/>
      <c r="AA36" s="79">
        <f t="shared" si="5"/>
        <v>600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46.7</v>
      </c>
      <c r="X37" s="99"/>
      <c r="Y37" s="99"/>
      <c r="Z37" s="100"/>
      <c r="AA37" s="79">
        <f t="shared" si="5"/>
        <v>46.7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96</v>
      </c>
      <c r="O38" s="99">
        <v>100</v>
      </c>
      <c r="P38" s="99">
        <v>100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2396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194</v>
      </c>
      <c r="C40" s="88">
        <f t="shared" si="6"/>
        <v>194</v>
      </c>
      <c r="D40" s="88">
        <f t="shared" si="6"/>
        <v>191</v>
      </c>
      <c r="E40" s="88">
        <f t="shared" si="6"/>
        <v>190</v>
      </c>
      <c r="F40" s="88">
        <f t="shared" si="6"/>
        <v>194</v>
      </c>
      <c r="G40" s="88">
        <f t="shared" si="6"/>
        <v>179</v>
      </c>
      <c r="H40" s="88">
        <f t="shared" si="6"/>
        <v>129</v>
      </c>
      <c r="I40" s="88">
        <f t="shared" si="6"/>
        <v>129</v>
      </c>
      <c r="J40" s="88">
        <f t="shared" si="6"/>
        <v>144</v>
      </c>
      <c r="K40" s="88">
        <f t="shared" si="6"/>
        <v>144</v>
      </c>
      <c r="L40" s="88">
        <f t="shared" si="6"/>
        <v>124</v>
      </c>
      <c r="M40" s="88">
        <f t="shared" si="6"/>
        <v>124</v>
      </c>
      <c r="N40" s="88">
        <f t="shared" si="6"/>
        <v>105</v>
      </c>
      <c r="O40" s="88">
        <f t="shared" si="6"/>
        <v>105</v>
      </c>
      <c r="P40" s="88">
        <f t="shared" si="6"/>
        <v>109</v>
      </c>
      <c r="Q40" s="88">
        <f t="shared" si="6"/>
        <v>129</v>
      </c>
      <c r="R40" s="88">
        <f t="shared" si="6"/>
        <v>129</v>
      </c>
      <c r="S40" s="88">
        <f t="shared" si="6"/>
        <v>129</v>
      </c>
      <c r="T40" s="88">
        <f t="shared" si="6"/>
        <v>129</v>
      </c>
      <c r="U40" s="88">
        <f t="shared" si="6"/>
        <v>204</v>
      </c>
      <c r="V40" s="88">
        <f t="shared" si="6"/>
        <v>204</v>
      </c>
      <c r="W40" s="88">
        <f t="shared" si="6"/>
        <v>240.7</v>
      </c>
      <c r="X40" s="88">
        <f t="shared" si="6"/>
        <v>194</v>
      </c>
      <c r="Y40" s="88">
        <f t="shared" si="6"/>
        <v>194</v>
      </c>
      <c r="Z40" s="89" t="str">
        <f t="shared" si="6"/>
        <v/>
      </c>
      <c r="AA40" s="90">
        <f t="shared" si="5"/>
        <v>3807.7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46.7</v>
      </c>
      <c r="X45" s="99"/>
      <c r="Y45" s="99"/>
      <c r="Z45" s="100"/>
      <c r="AA45" s="79">
        <f t="shared" si="7"/>
        <v>46.7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>
        <v>4.5</v>
      </c>
      <c r="E48" s="99">
        <v>7.5</v>
      </c>
      <c r="F48" s="99">
        <v>4.5</v>
      </c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16.5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4.5</v>
      </c>
      <c r="E49" s="88">
        <f t="shared" si="8"/>
        <v>7.5</v>
      </c>
      <c r="F49" s="88">
        <f t="shared" si="8"/>
        <v>4.5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46.7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63.2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7237.8159999999998</v>
      </c>
      <c r="C52" s="88">
        <f t="shared" si="10"/>
        <v>6630.348</v>
      </c>
      <c r="D52" s="88">
        <f t="shared" si="10"/>
        <v>6221.7429999999995</v>
      </c>
      <c r="E52" s="88">
        <f t="shared" si="10"/>
        <v>6202.9619999999995</v>
      </c>
      <c r="F52" s="88">
        <f t="shared" si="10"/>
        <v>6180.4060000000009</v>
      </c>
      <c r="G52" s="88">
        <f t="shared" si="10"/>
        <v>6212.0190000000002</v>
      </c>
      <c r="H52" s="88">
        <f t="shared" si="10"/>
        <v>6380.7219999999998</v>
      </c>
      <c r="I52" s="88">
        <f t="shared" si="10"/>
        <v>7442.6260000000002</v>
      </c>
      <c r="J52" s="88">
        <f t="shared" si="10"/>
        <v>8437.4120000000003</v>
      </c>
      <c r="K52" s="88">
        <f t="shared" si="10"/>
        <v>8774.9549999999999</v>
      </c>
      <c r="L52" s="88">
        <f t="shared" si="10"/>
        <v>9076.7019999999993</v>
      </c>
      <c r="M52" s="88">
        <f t="shared" si="10"/>
        <v>9078.1229999999996</v>
      </c>
      <c r="N52" s="88">
        <f t="shared" si="10"/>
        <v>8951.6479999999992</v>
      </c>
      <c r="O52" s="88">
        <f t="shared" si="10"/>
        <v>8528.1580000000013</v>
      </c>
      <c r="P52" s="88">
        <f t="shared" si="10"/>
        <v>8264.0529999999999</v>
      </c>
      <c r="Q52" s="88">
        <f t="shared" si="10"/>
        <v>8141.7489999999989</v>
      </c>
      <c r="R52" s="88">
        <f t="shared" si="10"/>
        <v>8341.16</v>
      </c>
      <c r="S52" s="88">
        <f t="shared" si="10"/>
        <v>8643.0470000000005</v>
      </c>
      <c r="T52" s="88">
        <f t="shared" si="10"/>
        <v>8856.9789999999994</v>
      </c>
      <c r="U52" s="88">
        <f t="shared" si="10"/>
        <v>9040.0959999999995</v>
      </c>
      <c r="V52" s="88">
        <f t="shared" si="10"/>
        <v>8529.7909999999993</v>
      </c>
      <c r="W52" s="88">
        <f t="shared" si="10"/>
        <v>7825.0279999999993</v>
      </c>
      <c r="X52" s="88">
        <f t="shared" si="10"/>
        <v>7632.1670000000013</v>
      </c>
      <c r="Y52" s="88">
        <f t="shared" si="10"/>
        <v>7047.3150000000005</v>
      </c>
      <c r="Z52" s="89" t="str">
        <f t="shared" si="10"/>
        <v/>
      </c>
      <c r="AA52" s="104">
        <f>SUM(B52:Z52)</f>
        <v>187677.02499999997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7237.815999999998</v>
      </c>
      <c r="C4" s="18">
        <v>6630.362000000001</v>
      </c>
      <c r="D4" s="18">
        <v>6221.7020000000002</v>
      </c>
      <c r="E4" s="18">
        <v>6202.929000000001</v>
      </c>
      <c r="F4" s="18">
        <v>6180.4339999999993</v>
      </c>
      <c r="G4" s="18">
        <v>6212</v>
      </c>
      <c r="H4" s="18">
        <v>6380.7189999999991</v>
      </c>
      <c r="I4" s="18">
        <v>7442.5890000000009</v>
      </c>
      <c r="J4" s="18">
        <v>8437.4119999999984</v>
      </c>
      <c r="K4" s="18">
        <v>8774.9169999999958</v>
      </c>
      <c r="L4" s="18">
        <v>9076.6659999999993</v>
      </c>
      <c r="M4" s="18">
        <v>9078.1229999999996</v>
      </c>
      <c r="N4" s="18">
        <v>8951.6479999999992</v>
      </c>
      <c r="O4" s="18">
        <v>8528.1579999999994</v>
      </c>
      <c r="P4" s="18">
        <v>8264.0509999999995</v>
      </c>
      <c r="Q4" s="18">
        <v>8141.7010000000018</v>
      </c>
      <c r="R4" s="18">
        <v>8341.1670000000013</v>
      </c>
      <c r="S4" s="18">
        <v>8642.9869999999992</v>
      </c>
      <c r="T4" s="18">
        <v>8856.9649999999965</v>
      </c>
      <c r="U4" s="18">
        <v>9040.0999999999985</v>
      </c>
      <c r="V4" s="18">
        <v>8529.8070000000007</v>
      </c>
      <c r="W4" s="18">
        <v>7825.0070000000014</v>
      </c>
      <c r="X4" s="18">
        <v>7632.1669999999986</v>
      </c>
      <c r="Y4" s="18">
        <v>7047.3530000000019</v>
      </c>
      <c r="Z4" s="19"/>
      <c r="AA4" s="20">
        <f>SUM(B4:Z4)</f>
        <v>187676.78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128.71</v>
      </c>
      <c r="C7" s="28">
        <v>125.82</v>
      </c>
      <c r="D7" s="28">
        <v>121.67</v>
      </c>
      <c r="E7" s="28">
        <v>119.3</v>
      </c>
      <c r="F7" s="28">
        <v>116.81</v>
      </c>
      <c r="G7" s="28">
        <v>117</v>
      </c>
      <c r="H7" s="28">
        <v>117</v>
      </c>
      <c r="I7" s="28">
        <v>133.43</v>
      </c>
      <c r="J7" s="28">
        <v>130.34</v>
      </c>
      <c r="K7" s="28">
        <v>122.01</v>
      </c>
      <c r="L7" s="28">
        <v>113.44</v>
      </c>
      <c r="M7" s="28">
        <v>107</v>
      </c>
      <c r="N7" s="28">
        <v>50</v>
      </c>
      <c r="O7" s="28">
        <v>60</v>
      </c>
      <c r="P7" s="28">
        <v>109.91</v>
      </c>
      <c r="Q7" s="28">
        <v>120.4</v>
      </c>
      <c r="R7" s="28">
        <v>153.18</v>
      </c>
      <c r="S7" s="28">
        <v>164.47</v>
      </c>
      <c r="T7" s="28">
        <v>178.85</v>
      </c>
      <c r="U7" s="28">
        <v>178.85</v>
      </c>
      <c r="V7" s="28">
        <v>169.46</v>
      </c>
      <c r="W7" s="28">
        <v>145</v>
      </c>
      <c r="X7" s="28">
        <v>143</v>
      </c>
      <c r="Y7" s="28">
        <v>128.9</v>
      </c>
      <c r="Z7" s="29"/>
      <c r="AA7" s="30">
        <f>IF(SUM(B7:Z7)&lt;&gt;0,AVERAGEIF(B7:Z7,"&lt;&gt;"""),"")</f>
        <v>127.27291666666667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5.1360000000000001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2.4780000000000002</v>
      </c>
      <c r="S14" s="57">
        <v>6.9880000000000004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98.602000000000004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5.1360000000000001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2.4780000000000002</v>
      </c>
      <c r="S16" s="62">
        <f t="shared" si="1"/>
        <v>6.9880000000000004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98.602000000000004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942.77</v>
      </c>
      <c r="C19" s="72">
        <v>936.94900000000007</v>
      </c>
      <c r="D19" s="72">
        <v>935.36399999999992</v>
      </c>
      <c r="E19" s="72">
        <v>934.67299999999989</v>
      </c>
      <c r="F19" s="72">
        <v>936.47500000000002</v>
      </c>
      <c r="G19" s="72">
        <v>933.28699999999992</v>
      </c>
      <c r="H19" s="72">
        <v>921.255</v>
      </c>
      <c r="I19" s="72">
        <v>910.61099999999999</v>
      </c>
      <c r="J19" s="72">
        <v>894.01499999999987</v>
      </c>
      <c r="K19" s="72">
        <v>938.71500000000015</v>
      </c>
      <c r="L19" s="72">
        <v>936.22</v>
      </c>
      <c r="M19" s="72">
        <v>945.58199999999999</v>
      </c>
      <c r="N19" s="72">
        <v>891.42200000000003</v>
      </c>
      <c r="O19" s="72">
        <v>887.90699999999993</v>
      </c>
      <c r="P19" s="72">
        <v>856.37200000000007</v>
      </c>
      <c r="Q19" s="72">
        <v>844.73500000000013</v>
      </c>
      <c r="R19" s="72">
        <v>858.05700000000002</v>
      </c>
      <c r="S19" s="72">
        <v>850.54499999999996</v>
      </c>
      <c r="T19" s="72">
        <v>810.48799999999994</v>
      </c>
      <c r="U19" s="72">
        <v>874.72399999999993</v>
      </c>
      <c r="V19" s="72">
        <v>844.01799999999992</v>
      </c>
      <c r="W19" s="72">
        <v>893.1880000000001</v>
      </c>
      <c r="X19" s="72">
        <v>889.40100000000007</v>
      </c>
      <c r="Y19" s="72">
        <v>894.5200000000001</v>
      </c>
      <c r="Z19" s="73"/>
      <c r="AA19" s="74">
        <f t="shared" ref="AA19:AA25" si="2">SUM(B19:Z19)</f>
        <v>21561.292999999998</v>
      </c>
    </row>
    <row r="20" spans="1:27" ht="24.95" customHeight="1" x14ac:dyDescent="0.2">
      <c r="A20" s="75" t="s">
        <v>15</v>
      </c>
      <c r="B20" s="76">
        <v>931.2059999999999</v>
      </c>
      <c r="C20" s="77">
        <v>912.15100000000007</v>
      </c>
      <c r="D20" s="77">
        <v>910.28100000000006</v>
      </c>
      <c r="E20" s="77">
        <v>922.15600000000018</v>
      </c>
      <c r="F20" s="77">
        <v>937.97100000000012</v>
      </c>
      <c r="G20" s="77">
        <v>969.94699999999989</v>
      </c>
      <c r="H20" s="77">
        <v>1023.3579999999999</v>
      </c>
      <c r="I20" s="77">
        <v>1059.6559999999999</v>
      </c>
      <c r="J20" s="77">
        <v>1062.8109999999999</v>
      </c>
      <c r="K20" s="77">
        <v>1045.0940000000001</v>
      </c>
      <c r="L20" s="77">
        <v>1022.4580000000001</v>
      </c>
      <c r="M20" s="77">
        <v>998.52599999999995</v>
      </c>
      <c r="N20" s="77">
        <v>979.71399999999994</v>
      </c>
      <c r="O20" s="77">
        <v>968.26899999999989</v>
      </c>
      <c r="P20" s="77">
        <v>1007.5460000000002</v>
      </c>
      <c r="Q20" s="77">
        <v>1064.4859999999999</v>
      </c>
      <c r="R20" s="77">
        <v>1100.1899999999998</v>
      </c>
      <c r="S20" s="77">
        <v>1179.7469999999998</v>
      </c>
      <c r="T20" s="77">
        <v>1181.6759999999999</v>
      </c>
      <c r="U20" s="77">
        <v>1157.1420000000003</v>
      </c>
      <c r="V20" s="77">
        <v>1094.481</v>
      </c>
      <c r="W20" s="77">
        <v>965.69599999999991</v>
      </c>
      <c r="X20" s="77">
        <v>934.85</v>
      </c>
      <c r="Y20" s="77">
        <v>902.428</v>
      </c>
      <c r="Z20" s="78"/>
      <c r="AA20" s="79">
        <f t="shared" si="2"/>
        <v>24331.839999999997</v>
      </c>
    </row>
    <row r="21" spans="1:27" ht="24.95" customHeight="1" x14ac:dyDescent="0.2">
      <c r="A21" s="75" t="s">
        <v>16</v>
      </c>
      <c r="B21" s="80">
        <v>2998.8399999999997</v>
      </c>
      <c r="C21" s="81">
        <v>2893.7619999999997</v>
      </c>
      <c r="D21" s="81">
        <v>2742.6569999999992</v>
      </c>
      <c r="E21" s="81">
        <v>2700</v>
      </c>
      <c r="F21" s="81">
        <v>2685.788</v>
      </c>
      <c r="G21" s="81">
        <v>2824.866</v>
      </c>
      <c r="H21" s="81">
        <v>3034.77</v>
      </c>
      <c r="I21" s="81">
        <v>3465.0219999999999</v>
      </c>
      <c r="J21" s="81">
        <v>3986.0859999999998</v>
      </c>
      <c r="K21" s="81">
        <v>4421.7080000000005</v>
      </c>
      <c r="L21" s="81">
        <v>4753.8879999999999</v>
      </c>
      <c r="M21" s="81">
        <v>4885.4380000000001</v>
      </c>
      <c r="N21" s="81">
        <v>4844.112000000001</v>
      </c>
      <c r="O21" s="81">
        <v>4482.482</v>
      </c>
      <c r="P21" s="81">
        <v>4322.6330000000007</v>
      </c>
      <c r="Q21" s="81">
        <v>4235.08</v>
      </c>
      <c r="R21" s="81">
        <v>4227.0420000000004</v>
      </c>
      <c r="S21" s="81">
        <v>4745.5070000000005</v>
      </c>
      <c r="T21" s="81">
        <v>4941.3009999999995</v>
      </c>
      <c r="U21" s="81">
        <v>4889.6340000000009</v>
      </c>
      <c r="V21" s="81">
        <v>4639.1080000000002</v>
      </c>
      <c r="W21" s="81">
        <v>4248.1230000000005</v>
      </c>
      <c r="X21" s="81">
        <v>3824.3159999999998</v>
      </c>
      <c r="Y21" s="81">
        <v>3309.3050000000003</v>
      </c>
      <c r="Z21" s="78"/>
      <c r="AA21" s="79">
        <f t="shared" si="2"/>
        <v>94101.468000000023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11.077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231.077</v>
      </c>
    </row>
    <row r="23" spans="1:27" ht="24.95" customHeight="1" x14ac:dyDescent="0.2">
      <c r="A23" s="85" t="s">
        <v>18</v>
      </c>
      <c r="B23" s="77">
        <v>104</v>
      </c>
      <c r="C23" s="77">
        <v>101.5</v>
      </c>
      <c r="D23" s="77">
        <v>94</v>
      </c>
      <c r="E23" s="77">
        <v>94.5</v>
      </c>
      <c r="F23" s="77">
        <v>92.5</v>
      </c>
      <c r="G23" s="77">
        <v>96.5</v>
      </c>
      <c r="H23" s="77">
        <v>100</v>
      </c>
      <c r="I23" s="77">
        <v>100</v>
      </c>
      <c r="J23" s="77">
        <v>99.5</v>
      </c>
      <c r="K23" s="77">
        <v>108.5</v>
      </c>
      <c r="L23" s="77">
        <v>125</v>
      </c>
      <c r="M23" s="77">
        <v>131.5</v>
      </c>
      <c r="N23" s="77">
        <v>134.5</v>
      </c>
      <c r="O23" s="77">
        <v>120.5</v>
      </c>
      <c r="P23" s="77">
        <v>111</v>
      </c>
      <c r="Q23" s="77">
        <v>112.5</v>
      </c>
      <c r="R23" s="77">
        <v>148.5</v>
      </c>
      <c r="S23" s="77">
        <v>157.5</v>
      </c>
      <c r="T23" s="77">
        <v>165.5</v>
      </c>
      <c r="U23" s="77">
        <v>163</v>
      </c>
      <c r="V23" s="77">
        <v>169</v>
      </c>
      <c r="W23" s="77">
        <v>167</v>
      </c>
      <c r="X23" s="77">
        <v>167.5</v>
      </c>
      <c r="Y23" s="77">
        <v>156</v>
      </c>
      <c r="Z23" s="77"/>
      <c r="AA23" s="79">
        <f t="shared" si="2"/>
        <v>3020</v>
      </c>
    </row>
    <row r="24" spans="1:27" ht="24.95" customHeight="1" x14ac:dyDescent="0.2">
      <c r="A24" s="85" t="s">
        <v>19</v>
      </c>
      <c r="B24" s="77">
        <v>248.00000000000003</v>
      </c>
      <c r="C24" s="77">
        <v>234</v>
      </c>
      <c r="D24" s="77">
        <v>228.00000000000003</v>
      </c>
      <c r="E24" s="77">
        <v>226</v>
      </c>
      <c r="F24" s="77">
        <v>229</v>
      </c>
      <c r="G24" s="77">
        <v>245.99999999999997</v>
      </c>
      <c r="H24" s="77">
        <v>284</v>
      </c>
      <c r="I24" s="77">
        <v>324.99999999999994</v>
      </c>
      <c r="J24" s="77">
        <v>357</v>
      </c>
      <c r="K24" s="77">
        <v>375</v>
      </c>
      <c r="L24" s="77">
        <v>384.99999999999994</v>
      </c>
      <c r="M24" s="77">
        <v>389.99999999999994</v>
      </c>
      <c r="N24" s="77">
        <v>386.99999999999994</v>
      </c>
      <c r="O24" s="77">
        <v>384.00000000000006</v>
      </c>
      <c r="P24" s="77">
        <v>377.99999999999994</v>
      </c>
      <c r="Q24" s="77">
        <v>382.00000000000006</v>
      </c>
      <c r="R24" s="77">
        <v>396.99999999999994</v>
      </c>
      <c r="S24" s="77">
        <v>423.99999999999994</v>
      </c>
      <c r="T24" s="77">
        <v>427.00000000000006</v>
      </c>
      <c r="U24" s="77">
        <v>416.00000000000006</v>
      </c>
      <c r="V24" s="77">
        <v>386</v>
      </c>
      <c r="W24" s="77">
        <v>347</v>
      </c>
      <c r="X24" s="77">
        <v>297.99999999999994</v>
      </c>
      <c r="Y24" s="77">
        <v>265</v>
      </c>
      <c r="Z24" s="77"/>
      <c r="AA24" s="79">
        <f t="shared" si="2"/>
        <v>8018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5224.8159999999998</v>
      </c>
      <c r="C26" s="88">
        <f t="shared" ref="C26:Z26" si="3">IF(LEN(C$2)&gt;0,SUM(C19:C25),"")</f>
        <v>5078.3620000000001</v>
      </c>
      <c r="D26" s="88">
        <f t="shared" si="3"/>
        <v>4910.3019999999997</v>
      </c>
      <c r="E26" s="88">
        <f t="shared" si="3"/>
        <v>4877.3289999999997</v>
      </c>
      <c r="F26" s="88">
        <f t="shared" si="3"/>
        <v>4881.7340000000004</v>
      </c>
      <c r="G26" s="88">
        <f t="shared" si="3"/>
        <v>5070.6000000000004</v>
      </c>
      <c r="H26" s="88">
        <f t="shared" si="3"/>
        <v>5363.3829999999998</v>
      </c>
      <c r="I26" s="88">
        <f t="shared" si="3"/>
        <v>5860.2889999999998</v>
      </c>
      <c r="J26" s="88">
        <f t="shared" si="3"/>
        <v>6399.4119999999994</v>
      </c>
      <c r="K26" s="88">
        <f t="shared" si="3"/>
        <v>6889.0170000000007</v>
      </c>
      <c r="L26" s="88">
        <f t="shared" si="3"/>
        <v>7222.5659999999998</v>
      </c>
      <c r="M26" s="88">
        <f t="shared" si="3"/>
        <v>7362.1230000000005</v>
      </c>
      <c r="N26" s="88">
        <f t="shared" si="3"/>
        <v>7346.7480000000014</v>
      </c>
      <c r="O26" s="88">
        <f t="shared" si="3"/>
        <v>6953.1579999999994</v>
      </c>
      <c r="P26" s="88">
        <f t="shared" si="3"/>
        <v>6675.5510000000013</v>
      </c>
      <c r="Q26" s="88">
        <f t="shared" si="3"/>
        <v>6638.8009999999995</v>
      </c>
      <c r="R26" s="88">
        <f t="shared" si="3"/>
        <v>6730.7890000000007</v>
      </c>
      <c r="S26" s="88">
        <f t="shared" si="3"/>
        <v>7357.2990000000009</v>
      </c>
      <c r="T26" s="88">
        <f t="shared" si="3"/>
        <v>7525.9649999999992</v>
      </c>
      <c r="U26" s="88">
        <f t="shared" si="3"/>
        <v>7500.5000000000009</v>
      </c>
      <c r="V26" s="88">
        <f t="shared" si="3"/>
        <v>7132.607</v>
      </c>
      <c r="W26" s="88">
        <f t="shared" si="3"/>
        <v>6621.0070000000005</v>
      </c>
      <c r="X26" s="88">
        <f t="shared" si="3"/>
        <v>6114.067</v>
      </c>
      <c r="Y26" s="88">
        <f t="shared" si="3"/>
        <v>5527.2530000000006</v>
      </c>
      <c r="Z26" s="89" t="str">
        <f t="shared" si="3"/>
        <v/>
      </c>
      <c r="AA26" s="90">
        <f>SUM(AA19:AA25)</f>
        <v>151263.67800000001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537</v>
      </c>
      <c r="C29" s="72">
        <v>520.5</v>
      </c>
      <c r="D29" s="72">
        <v>497</v>
      </c>
      <c r="E29" s="72">
        <v>495.5</v>
      </c>
      <c r="F29" s="72">
        <v>496.5</v>
      </c>
      <c r="G29" s="72">
        <v>517.5</v>
      </c>
      <c r="H29" s="72">
        <v>575</v>
      </c>
      <c r="I29" s="72">
        <v>614</v>
      </c>
      <c r="J29" s="72">
        <v>639.5</v>
      </c>
      <c r="K29" s="72">
        <v>850.5</v>
      </c>
      <c r="L29" s="72">
        <v>874</v>
      </c>
      <c r="M29" s="72">
        <v>885.5</v>
      </c>
      <c r="N29" s="72">
        <v>885.5</v>
      </c>
      <c r="O29" s="72">
        <v>848.5</v>
      </c>
      <c r="P29" s="72">
        <v>764</v>
      </c>
      <c r="Q29" s="72">
        <v>771.5</v>
      </c>
      <c r="R29" s="72">
        <v>729.5</v>
      </c>
      <c r="S29" s="72">
        <v>773.5</v>
      </c>
      <c r="T29" s="72">
        <v>795.5</v>
      </c>
      <c r="U29" s="72">
        <v>759</v>
      </c>
      <c r="V29" s="72">
        <v>735</v>
      </c>
      <c r="W29" s="72">
        <v>694</v>
      </c>
      <c r="X29" s="72">
        <v>650.5</v>
      </c>
      <c r="Y29" s="72">
        <v>604</v>
      </c>
      <c r="Z29" s="73"/>
      <c r="AA29" s="74">
        <f>SUM(B29:Z29)</f>
        <v>16513</v>
      </c>
    </row>
    <row r="30" spans="1:27" ht="24.95" customHeight="1" x14ac:dyDescent="0.2">
      <c r="A30" s="75" t="s">
        <v>24</v>
      </c>
      <c r="B30" s="76">
        <v>5300.8159999999998</v>
      </c>
      <c r="C30" s="77">
        <v>5053.8620000000001</v>
      </c>
      <c r="D30" s="77">
        <v>4905.3019999999997</v>
      </c>
      <c r="E30" s="77">
        <v>4836.8289999999997</v>
      </c>
      <c r="F30" s="77">
        <v>4839.2340000000004</v>
      </c>
      <c r="G30" s="77">
        <v>5007.1000000000004</v>
      </c>
      <c r="H30" s="77">
        <v>5212.5190000000002</v>
      </c>
      <c r="I30" s="77">
        <v>5654.2889999999998</v>
      </c>
      <c r="J30" s="77">
        <v>6364.9120000000003</v>
      </c>
      <c r="K30" s="77">
        <v>6743.5169999999998</v>
      </c>
      <c r="L30" s="77">
        <v>7053.5659999999998</v>
      </c>
      <c r="M30" s="77">
        <v>7180.6229999999996</v>
      </c>
      <c r="N30" s="77">
        <v>7161.2479999999996</v>
      </c>
      <c r="O30" s="77">
        <v>6796.6580000000004</v>
      </c>
      <c r="P30" s="77">
        <v>6557.5510000000004</v>
      </c>
      <c r="Q30" s="77">
        <v>6495.3010000000004</v>
      </c>
      <c r="R30" s="77">
        <v>6557.7669999999998</v>
      </c>
      <c r="S30" s="77">
        <v>7162.7870000000003</v>
      </c>
      <c r="T30" s="77">
        <v>7384.4650000000001</v>
      </c>
      <c r="U30" s="77">
        <v>7394.5</v>
      </c>
      <c r="V30" s="77">
        <v>7066.607</v>
      </c>
      <c r="W30" s="77">
        <v>6631.0069999999996</v>
      </c>
      <c r="X30" s="77">
        <v>6118.567</v>
      </c>
      <c r="Y30" s="77">
        <v>5588.2529999999997</v>
      </c>
      <c r="Z30" s="78"/>
      <c r="AA30" s="79">
        <f>SUM(B30:Z30)</f>
        <v>149067.28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5837.8159999999998</v>
      </c>
      <c r="C32" s="62">
        <f t="shared" ref="C32:Z32" si="4">IF(LEN(C$2)&gt;0,SUM(C29:C31),"")</f>
        <v>5574.3620000000001</v>
      </c>
      <c r="D32" s="62">
        <f t="shared" si="4"/>
        <v>5402.3019999999997</v>
      </c>
      <c r="E32" s="62">
        <f t="shared" si="4"/>
        <v>5332.3289999999997</v>
      </c>
      <c r="F32" s="62">
        <f t="shared" si="4"/>
        <v>5335.7340000000004</v>
      </c>
      <c r="G32" s="62">
        <f t="shared" si="4"/>
        <v>5524.6</v>
      </c>
      <c r="H32" s="62">
        <f t="shared" si="4"/>
        <v>5787.5190000000002</v>
      </c>
      <c r="I32" s="62">
        <f t="shared" si="4"/>
        <v>6268.2889999999998</v>
      </c>
      <c r="J32" s="62">
        <f t="shared" si="4"/>
        <v>7004.4120000000003</v>
      </c>
      <c r="K32" s="62">
        <f t="shared" si="4"/>
        <v>7594.0169999999998</v>
      </c>
      <c r="L32" s="62">
        <f t="shared" si="4"/>
        <v>7927.5659999999998</v>
      </c>
      <c r="M32" s="62">
        <f t="shared" si="4"/>
        <v>8066.1229999999996</v>
      </c>
      <c r="N32" s="62">
        <f t="shared" si="4"/>
        <v>8046.7479999999996</v>
      </c>
      <c r="O32" s="62">
        <f t="shared" si="4"/>
        <v>7645.1580000000004</v>
      </c>
      <c r="P32" s="62">
        <f t="shared" si="4"/>
        <v>7321.5510000000004</v>
      </c>
      <c r="Q32" s="62">
        <f t="shared" si="4"/>
        <v>7266.8010000000004</v>
      </c>
      <c r="R32" s="62">
        <f t="shared" si="4"/>
        <v>7287.2669999999998</v>
      </c>
      <c r="S32" s="62">
        <f t="shared" si="4"/>
        <v>7936.2870000000003</v>
      </c>
      <c r="T32" s="62">
        <f t="shared" si="4"/>
        <v>8179.9650000000001</v>
      </c>
      <c r="U32" s="62">
        <f t="shared" si="4"/>
        <v>8153.5</v>
      </c>
      <c r="V32" s="62">
        <f t="shared" si="4"/>
        <v>7801.607</v>
      </c>
      <c r="W32" s="62">
        <f t="shared" si="4"/>
        <v>7325.0069999999996</v>
      </c>
      <c r="X32" s="62">
        <f t="shared" si="4"/>
        <v>6769.067</v>
      </c>
      <c r="Y32" s="62">
        <f t="shared" si="4"/>
        <v>6192.2529999999997</v>
      </c>
      <c r="Z32" s="63" t="str">
        <f t="shared" si="4"/>
        <v/>
      </c>
      <c r="AA32" s="64">
        <f>SUM(AA29:AA31)</f>
        <v>165580.28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243</v>
      </c>
      <c r="C35" s="95">
        <v>207</v>
      </c>
      <c r="D35" s="95">
        <v>239</v>
      </c>
      <c r="E35" s="95">
        <v>239</v>
      </c>
      <c r="F35" s="95">
        <v>238</v>
      </c>
      <c r="G35" s="95">
        <v>238</v>
      </c>
      <c r="H35" s="95">
        <v>238</v>
      </c>
      <c r="I35" s="95">
        <v>175</v>
      </c>
      <c r="J35" s="95">
        <v>213</v>
      </c>
      <c r="K35" s="95">
        <v>255</v>
      </c>
      <c r="L35" s="95">
        <v>255</v>
      </c>
      <c r="M35" s="95">
        <v>255</v>
      </c>
      <c r="N35" s="95">
        <v>250</v>
      </c>
      <c r="O35" s="95">
        <v>250</v>
      </c>
      <c r="P35" s="95">
        <v>255</v>
      </c>
      <c r="Q35" s="95">
        <v>249</v>
      </c>
      <c r="R35" s="95">
        <v>185</v>
      </c>
      <c r="S35" s="95">
        <v>172</v>
      </c>
      <c r="T35" s="95">
        <v>208</v>
      </c>
      <c r="U35" s="95">
        <v>210</v>
      </c>
      <c r="V35" s="95">
        <v>221</v>
      </c>
      <c r="W35" s="95">
        <v>253</v>
      </c>
      <c r="X35" s="95">
        <v>245</v>
      </c>
      <c r="Y35" s="95">
        <v>255</v>
      </c>
      <c r="Z35" s="96"/>
      <c r="AA35" s="74">
        <f t="shared" ref="AA35:AA40" si="5">SUM(B35:Z35)</f>
        <v>5548</v>
      </c>
    </row>
    <row r="36" spans="1:27" ht="24.95" customHeight="1" x14ac:dyDescent="0.2">
      <c r="A36" s="97" t="s">
        <v>42</v>
      </c>
      <c r="B36" s="98">
        <v>363</v>
      </c>
      <c r="C36" s="99">
        <v>282</v>
      </c>
      <c r="D36" s="99">
        <v>246</v>
      </c>
      <c r="E36" s="99">
        <v>209</v>
      </c>
      <c r="F36" s="99">
        <v>209</v>
      </c>
      <c r="G36" s="99">
        <v>209</v>
      </c>
      <c r="H36" s="99">
        <v>181</v>
      </c>
      <c r="I36" s="99">
        <v>233</v>
      </c>
      <c r="J36" s="99">
        <v>392</v>
      </c>
      <c r="K36" s="99">
        <v>450</v>
      </c>
      <c r="L36" s="99">
        <v>450</v>
      </c>
      <c r="M36" s="99">
        <v>449</v>
      </c>
      <c r="N36" s="99">
        <v>450</v>
      </c>
      <c r="O36" s="99">
        <v>442</v>
      </c>
      <c r="P36" s="99">
        <v>391</v>
      </c>
      <c r="Q36" s="99">
        <v>379</v>
      </c>
      <c r="R36" s="99">
        <v>369</v>
      </c>
      <c r="S36" s="99">
        <v>400</v>
      </c>
      <c r="T36" s="99">
        <v>439</v>
      </c>
      <c r="U36" s="99">
        <v>436</v>
      </c>
      <c r="V36" s="99">
        <v>441</v>
      </c>
      <c r="W36" s="99">
        <v>444</v>
      </c>
      <c r="X36" s="99">
        <v>403</v>
      </c>
      <c r="Y36" s="99">
        <v>403</v>
      </c>
      <c r="Z36" s="100"/>
      <c r="AA36" s="79">
        <f t="shared" si="5"/>
        <v>8670</v>
      </c>
    </row>
    <row r="37" spans="1:27" ht="24.95" customHeight="1" x14ac:dyDescent="0.2">
      <c r="A37" s="97" t="s">
        <v>43</v>
      </c>
      <c r="B37" s="98">
        <v>900</v>
      </c>
      <c r="C37" s="99">
        <v>556</v>
      </c>
      <c r="D37" s="99">
        <v>319.39999999999998</v>
      </c>
      <c r="E37" s="99">
        <v>370.6</v>
      </c>
      <c r="F37" s="99">
        <v>344.7</v>
      </c>
      <c r="G37" s="99">
        <v>187.4</v>
      </c>
      <c r="H37" s="99">
        <v>93.2</v>
      </c>
      <c r="I37" s="99">
        <v>674.3</v>
      </c>
      <c r="J37" s="99">
        <v>933</v>
      </c>
      <c r="K37" s="99">
        <v>680.9</v>
      </c>
      <c r="L37" s="99">
        <v>649.1</v>
      </c>
      <c r="M37" s="99">
        <v>512</v>
      </c>
      <c r="N37" s="99">
        <v>404.9</v>
      </c>
      <c r="O37" s="99">
        <v>383</v>
      </c>
      <c r="P37" s="99">
        <v>442.5</v>
      </c>
      <c r="Q37" s="99">
        <v>374.9</v>
      </c>
      <c r="R37" s="99">
        <v>709.3</v>
      </c>
      <c r="S37" s="99">
        <v>362.6</v>
      </c>
      <c r="T37" s="99">
        <v>177</v>
      </c>
      <c r="U37" s="99">
        <v>386.6</v>
      </c>
      <c r="V37" s="99">
        <v>228.2</v>
      </c>
      <c r="W37" s="99"/>
      <c r="X37" s="99">
        <v>363.1</v>
      </c>
      <c r="Y37" s="99">
        <v>355.1</v>
      </c>
      <c r="Z37" s="100"/>
      <c r="AA37" s="79">
        <f t="shared" si="5"/>
        <v>10407.800000000001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344.6</v>
      </c>
      <c r="S39" s="99">
        <v>344.1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11688.7</v>
      </c>
    </row>
    <row r="40" spans="1:27" ht="30" customHeight="1" thickBot="1" x14ac:dyDescent="0.25">
      <c r="A40" s="86" t="s">
        <v>46</v>
      </c>
      <c r="B40" s="87">
        <f>IF(LEN(B$2)&gt;0,SUM(B35:B39),"")</f>
        <v>2006</v>
      </c>
      <c r="C40" s="88">
        <f t="shared" ref="C40:Z40" si="6">IF(LEN(C$2)&gt;0,SUM(C35:C39),"")</f>
        <v>1545</v>
      </c>
      <c r="D40" s="88">
        <f t="shared" si="6"/>
        <v>1304.4000000000001</v>
      </c>
      <c r="E40" s="88">
        <f t="shared" si="6"/>
        <v>1318.6</v>
      </c>
      <c r="F40" s="88">
        <f t="shared" si="6"/>
        <v>1291.7</v>
      </c>
      <c r="G40" s="88">
        <f t="shared" si="6"/>
        <v>1134.4000000000001</v>
      </c>
      <c r="H40" s="88">
        <f t="shared" si="6"/>
        <v>1012.2</v>
      </c>
      <c r="I40" s="88">
        <f t="shared" si="6"/>
        <v>1582.3</v>
      </c>
      <c r="J40" s="88">
        <f t="shared" si="6"/>
        <v>2038</v>
      </c>
      <c r="K40" s="88">
        <f t="shared" si="6"/>
        <v>1885.9</v>
      </c>
      <c r="L40" s="88">
        <f t="shared" si="6"/>
        <v>1854.1</v>
      </c>
      <c r="M40" s="88">
        <f t="shared" si="6"/>
        <v>1716</v>
      </c>
      <c r="N40" s="88">
        <f t="shared" si="6"/>
        <v>1604.9</v>
      </c>
      <c r="O40" s="88">
        <f t="shared" si="6"/>
        <v>1575</v>
      </c>
      <c r="P40" s="88">
        <f t="shared" si="6"/>
        <v>1588.5</v>
      </c>
      <c r="Q40" s="88">
        <f t="shared" si="6"/>
        <v>1502.9</v>
      </c>
      <c r="R40" s="88">
        <f t="shared" si="6"/>
        <v>1607.9</v>
      </c>
      <c r="S40" s="88">
        <f t="shared" si="6"/>
        <v>1278.7</v>
      </c>
      <c r="T40" s="88">
        <f t="shared" si="6"/>
        <v>1324</v>
      </c>
      <c r="U40" s="88">
        <f t="shared" si="6"/>
        <v>1532.6</v>
      </c>
      <c r="V40" s="88">
        <f t="shared" si="6"/>
        <v>1390.2</v>
      </c>
      <c r="W40" s="88">
        <f t="shared" si="6"/>
        <v>1197</v>
      </c>
      <c r="X40" s="88">
        <f t="shared" si="6"/>
        <v>1511.1</v>
      </c>
      <c r="Y40" s="88">
        <f t="shared" si="6"/>
        <v>1513.1</v>
      </c>
      <c r="Z40" s="89" t="str">
        <f t="shared" si="6"/>
        <v/>
      </c>
      <c r="AA40" s="90">
        <f t="shared" si="5"/>
        <v>36314.5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900</v>
      </c>
      <c r="C45" s="99">
        <v>556</v>
      </c>
      <c r="D45" s="99">
        <v>319.39999999999998</v>
      </c>
      <c r="E45" s="99">
        <v>370.6</v>
      </c>
      <c r="F45" s="99">
        <v>344.7</v>
      </c>
      <c r="G45" s="99">
        <v>187.4</v>
      </c>
      <c r="H45" s="99">
        <v>93.2</v>
      </c>
      <c r="I45" s="99">
        <v>674.3</v>
      </c>
      <c r="J45" s="99">
        <v>933</v>
      </c>
      <c r="K45" s="99">
        <v>680.9</v>
      </c>
      <c r="L45" s="99">
        <v>649.1</v>
      </c>
      <c r="M45" s="99">
        <v>512</v>
      </c>
      <c r="N45" s="99">
        <v>404.9</v>
      </c>
      <c r="O45" s="99">
        <v>383</v>
      </c>
      <c r="P45" s="99">
        <v>442.5</v>
      </c>
      <c r="Q45" s="99">
        <v>374.9</v>
      </c>
      <c r="R45" s="99">
        <v>709.3</v>
      </c>
      <c r="S45" s="99">
        <v>362.6</v>
      </c>
      <c r="T45" s="99">
        <v>177</v>
      </c>
      <c r="U45" s="99">
        <v>386.6</v>
      </c>
      <c r="V45" s="99">
        <v>228.2</v>
      </c>
      <c r="W45" s="99"/>
      <c r="X45" s="99">
        <v>363.1</v>
      </c>
      <c r="Y45" s="99">
        <v>355.1</v>
      </c>
      <c r="Z45" s="100"/>
      <c r="AA45" s="79">
        <f t="shared" si="7"/>
        <v>10407.800000000001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344.6</v>
      </c>
      <c r="S47" s="99">
        <v>344.1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11688.7</v>
      </c>
    </row>
    <row r="48" spans="1:27" ht="24.95" customHeight="1" x14ac:dyDescent="0.2">
      <c r="A48" s="85" t="s">
        <v>48</v>
      </c>
      <c r="B48" s="98">
        <v>19</v>
      </c>
      <c r="C48" s="99">
        <v>5</v>
      </c>
      <c r="D48" s="99"/>
      <c r="E48" s="99"/>
      <c r="F48" s="99"/>
      <c r="G48" s="99">
        <v>1.5</v>
      </c>
      <c r="H48" s="99">
        <v>15</v>
      </c>
      <c r="I48" s="99">
        <v>32</v>
      </c>
      <c r="J48" s="99">
        <v>55</v>
      </c>
      <c r="K48" s="99">
        <v>82.5</v>
      </c>
      <c r="L48" s="99">
        <v>86.5</v>
      </c>
      <c r="M48" s="99">
        <v>118</v>
      </c>
      <c r="N48" s="99">
        <v>115</v>
      </c>
      <c r="O48" s="99">
        <v>116.5</v>
      </c>
      <c r="P48" s="99">
        <v>115.5</v>
      </c>
      <c r="Q48" s="99">
        <v>96.5</v>
      </c>
      <c r="R48" s="99">
        <v>112</v>
      </c>
      <c r="S48" s="99">
        <v>142</v>
      </c>
      <c r="T48" s="99">
        <v>142</v>
      </c>
      <c r="U48" s="99">
        <v>131</v>
      </c>
      <c r="V48" s="99">
        <v>102</v>
      </c>
      <c r="W48" s="99">
        <v>76.5</v>
      </c>
      <c r="X48" s="99">
        <v>35</v>
      </c>
      <c r="Y48" s="99">
        <v>4</v>
      </c>
      <c r="Z48" s="100"/>
      <c r="AA48" s="79">
        <f t="shared" si="7"/>
        <v>1602.5</v>
      </c>
    </row>
    <row r="49" spans="1:27" ht="30" customHeight="1" thickBot="1" x14ac:dyDescent="0.25">
      <c r="A49" s="86" t="s">
        <v>49</v>
      </c>
      <c r="B49" s="87">
        <f>IF(LEN(B$2)&gt;0,SUM(B43:B48),"")</f>
        <v>1419</v>
      </c>
      <c r="C49" s="88">
        <f t="shared" ref="C49:Z49" si="8">IF(LEN(C$2)&gt;0,SUM(C43:C48),"")</f>
        <v>1061</v>
      </c>
      <c r="D49" s="88">
        <f t="shared" si="8"/>
        <v>819.4</v>
      </c>
      <c r="E49" s="88">
        <f t="shared" si="8"/>
        <v>870.6</v>
      </c>
      <c r="F49" s="88">
        <f t="shared" si="8"/>
        <v>844.7</v>
      </c>
      <c r="G49" s="88">
        <f t="shared" si="8"/>
        <v>688.9</v>
      </c>
      <c r="H49" s="88">
        <f t="shared" si="8"/>
        <v>608.20000000000005</v>
      </c>
      <c r="I49" s="88">
        <f t="shared" si="8"/>
        <v>1206.3</v>
      </c>
      <c r="J49" s="88">
        <f t="shared" si="8"/>
        <v>1488</v>
      </c>
      <c r="K49" s="88">
        <f t="shared" si="8"/>
        <v>1263.4000000000001</v>
      </c>
      <c r="L49" s="88">
        <f t="shared" si="8"/>
        <v>1235.5999999999999</v>
      </c>
      <c r="M49" s="88">
        <f t="shared" si="8"/>
        <v>1130</v>
      </c>
      <c r="N49" s="88">
        <f t="shared" si="8"/>
        <v>1019.9</v>
      </c>
      <c r="O49" s="88">
        <f t="shared" si="8"/>
        <v>999.5</v>
      </c>
      <c r="P49" s="88">
        <f t="shared" si="8"/>
        <v>1058</v>
      </c>
      <c r="Q49" s="88">
        <f t="shared" si="8"/>
        <v>971.4</v>
      </c>
      <c r="R49" s="88">
        <f t="shared" si="8"/>
        <v>1165.9000000000001</v>
      </c>
      <c r="S49" s="88">
        <f t="shared" si="8"/>
        <v>848.7</v>
      </c>
      <c r="T49" s="88">
        <f t="shared" si="8"/>
        <v>819</v>
      </c>
      <c r="U49" s="88">
        <f t="shared" si="8"/>
        <v>1017.6</v>
      </c>
      <c r="V49" s="88">
        <f t="shared" si="8"/>
        <v>830.2</v>
      </c>
      <c r="W49" s="88">
        <f t="shared" si="8"/>
        <v>576.5</v>
      </c>
      <c r="X49" s="88">
        <f t="shared" si="8"/>
        <v>898.1</v>
      </c>
      <c r="Y49" s="88">
        <f t="shared" si="8"/>
        <v>859.1</v>
      </c>
      <c r="Z49" s="89" t="str">
        <f t="shared" si="8"/>
        <v/>
      </c>
      <c r="AA49" s="90">
        <f t="shared" si="7"/>
        <v>23698.999999999996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7237.8159999999998</v>
      </c>
      <c r="C52" s="88">
        <f t="shared" ref="C52:Z52" si="10">IF(LEN(C$2)&gt;0,SUM(C10:C15)+C26+C40,"")</f>
        <v>6630.3620000000001</v>
      </c>
      <c r="D52" s="88">
        <f t="shared" si="10"/>
        <v>6221.7019999999993</v>
      </c>
      <c r="E52" s="88">
        <f t="shared" si="10"/>
        <v>6202.9290000000001</v>
      </c>
      <c r="F52" s="88">
        <f t="shared" si="10"/>
        <v>6180.4340000000002</v>
      </c>
      <c r="G52" s="88">
        <f t="shared" si="10"/>
        <v>6212</v>
      </c>
      <c r="H52" s="88">
        <f t="shared" si="10"/>
        <v>6380.7190000000001</v>
      </c>
      <c r="I52" s="88">
        <f t="shared" si="10"/>
        <v>7442.5889999999999</v>
      </c>
      <c r="J52" s="88">
        <f t="shared" si="10"/>
        <v>8437.4120000000003</v>
      </c>
      <c r="K52" s="88">
        <f t="shared" si="10"/>
        <v>8774.9170000000013</v>
      </c>
      <c r="L52" s="88">
        <f t="shared" si="10"/>
        <v>9076.6659999999993</v>
      </c>
      <c r="M52" s="88">
        <f t="shared" si="10"/>
        <v>9078.1229999999996</v>
      </c>
      <c r="N52" s="88">
        <f t="shared" si="10"/>
        <v>8951.648000000001</v>
      </c>
      <c r="O52" s="88">
        <f t="shared" si="10"/>
        <v>8528.1579999999994</v>
      </c>
      <c r="P52" s="88">
        <f t="shared" si="10"/>
        <v>8264.0510000000013</v>
      </c>
      <c r="Q52" s="88">
        <f t="shared" si="10"/>
        <v>8141.7009999999991</v>
      </c>
      <c r="R52" s="88">
        <f t="shared" si="10"/>
        <v>8341.1670000000013</v>
      </c>
      <c r="S52" s="88">
        <f t="shared" si="10"/>
        <v>8642.987000000001</v>
      </c>
      <c r="T52" s="88">
        <f t="shared" si="10"/>
        <v>8856.9650000000001</v>
      </c>
      <c r="U52" s="88">
        <f t="shared" si="10"/>
        <v>9040.1</v>
      </c>
      <c r="V52" s="88">
        <f t="shared" si="10"/>
        <v>8529.8070000000007</v>
      </c>
      <c r="W52" s="88">
        <f t="shared" si="10"/>
        <v>7825.0070000000005</v>
      </c>
      <c r="X52" s="88">
        <f t="shared" si="10"/>
        <v>7632.1669999999995</v>
      </c>
      <c r="Y52" s="88">
        <f t="shared" si="10"/>
        <v>7047.353000000001</v>
      </c>
      <c r="Z52" s="89" t="str">
        <f t="shared" si="10"/>
        <v/>
      </c>
      <c r="AA52" s="104">
        <f>SUM(B52:Z52)</f>
        <v>187676.78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1400</v>
      </c>
      <c r="C4" s="18">
        <v>1056</v>
      </c>
      <c r="D4" s="18">
        <v>819.4</v>
      </c>
      <c r="E4" s="18">
        <v>870.6</v>
      </c>
      <c r="F4" s="18">
        <v>844.7</v>
      </c>
      <c r="G4" s="18">
        <v>687.4</v>
      </c>
      <c r="H4" s="18">
        <v>593.20000000000005</v>
      </c>
      <c r="I4" s="18">
        <v>1174.3</v>
      </c>
      <c r="J4" s="18">
        <v>1433</v>
      </c>
      <c r="K4" s="18">
        <v>1180.9000000000001</v>
      </c>
      <c r="L4" s="18">
        <v>1149.0999999999999</v>
      </c>
      <c r="M4" s="18">
        <v>1012</v>
      </c>
      <c r="N4" s="18">
        <v>904.9</v>
      </c>
      <c r="O4" s="18">
        <v>883</v>
      </c>
      <c r="P4" s="18">
        <v>942.5</v>
      </c>
      <c r="Q4" s="18">
        <v>874.9</v>
      </c>
      <c r="R4" s="18">
        <v>1053.9000000000001</v>
      </c>
      <c r="S4" s="18">
        <v>706.7</v>
      </c>
      <c r="T4" s="18">
        <v>677</v>
      </c>
      <c r="U4" s="18">
        <v>886.6</v>
      </c>
      <c r="V4" s="18">
        <v>728.2</v>
      </c>
      <c r="W4" s="18">
        <v>453.3</v>
      </c>
      <c r="X4" s="18">
        <v>863.1</v>
      </c>
      <c r="Y4" s="18">
        <v>855.1</v>
      </c>
      <c r="Z4" s="19"/>
      <c r="AA4" s="111">
        <f>SUM(B4:Z4)</f>
        <v>22049.799999999996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128.71</v>
      </c>
      <c r="C7" s="117">
        <v>125.82</v>
      </c>
      <c r="D7" s="117">
        <v>121.67</v>
      </c>
      <c r="E7" s="117">
        <v>119.3</v>
      </c>
      <c r="F7" s="117">
        <v>116.81</v>
      </c>
      <c r="G7" s="117">
        <v>117</v>
      </c>
      <c r="H7" s="117">
        <v>117</v>
      </c>
      <c r="I7" s="117">
        <v>133.43</v>
      </c>
      <c r="J7" s="117">
        <v>130.34</v>
      </c>
      <c r="K7" s="117">
        <v>122.01</v>
      </c>
      <c r="L7" s="117">
        <v>113.44</v>
      </c>
      <c r="M7" s="117">
        <v>107</v>
      </c>
      <c r="N7" s="117">
        <v>50</v>
      </c>
      <c r="O7" s="117">
        <v>60</v>
      </c>
      <c r="P7" s="117">
        <v>109.91</v>
      </c>
      <c r="Q7" s="117">
        <v>120.4</v>
      </c>
      <c r="R7" s="117">
        <v>153.18</v>
      </c>
      <c r="S7" s="117">
        <v>164.47</v>
      </c>
      <c r="T7" s="117">
        <v>178.85</v>
      </c>
      <c r="U7" s="117">
        <v>178.85</v>
      </c>
      <c r="V7" s="117">
        <v>169.46</v>
      </c>
      <c r="W7" s="117">
        <v>145</v>
      </c>
      <c r="X7" s="117">
        <v>143</v>
      </c>
      <c r="Y7" s="117">
        <v>128.9</v>
      </c>
      <c r="Z7" s="118"/>
      <c r="AA7" s="119">
        <f>IF(SUM(B7:Z7)&lt;&gt;0,AVERAGEIF(B7:Z7,"&lt;&gt;"""),"")</f>
        <v>127.27291666666667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46.7</v>
      </c>
      <c r="X13" s="129"/>
      <c r="Y13" s="130"/>
      <c r="Z13" s="131"/>
      <c r="AA13" s="132">
        <f t="shared" si="0"/>
        <v>46.7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46.7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46.7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900</v>
      </c>
      <c r="C21" s="129">
        <v>556</v>
      </c>
      <c r="D21" s="129">
        <v>319.39999999999998</v>
      </c>
      <c r="E21" s="129">
        <v>370.6</v>
      </c>
      <c r="F21" s="129">
        <v>344.7</v>
      </c>
      <c r="G21" s="129">
        <v>187.4</v>
      </c>
      <c r="H21" s="129">
        <v>93.2</v>
      </c>
      <c r="I21" s="129">
        <v>674.3</v>
      </c>
      <c r="J21" s="129">
        <v>933</v>
      </c>
      <c r="K21" s="129">
        <v>680.9</v>
      </c>
      <c r="L21" s="129">
        <v>649.1</v>
      </c>
      <c r="M21" s="129">
        <v>512</v>
      </c>
      <c r="N21" s="129">
        <v>404.9</v>
      </c>
      <c r="O21" s="129">
        <v>383</v>
      </c>
      <c r="P21" s="129">
        <v>442.5</v>
      </c>
      <c r="Q21" s="129">
        <v>374.9</v>
      </c>
      <c r="R21" s="129">
        <v>709.3</v>
      </c>
      <c r="S21" s="129">
        <v>362.6</v>
      </c>
      <c r="T21" s="129">
        <v>177</v>
      </c>
      <c r="U21" s="129">
        <v>386.6</v>
      </c>
      <c r="V21" s="129">
        <v>228.2</v>
      </c>
      <c r="W21" s="129"/>
      <c r="X21" s="129">
        <v>363.1</v>
      </c>
      <c r="Y21" s="130">
        <v>355.1</v>
      </c>
      <c r="Z21" s="131"/>
      <c r="AA21" s="132">
        <f t="shared" si="2"/>
        <v>10407.800000000001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344.6</v>
      </c>
      <c r="S23" s="133">
        <v>344.1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11688.7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1400</v>
      </c>
      <c r="C24" s="135">
        <f t="shared" si="3"/>
        <v>1056</v>
      </c>
      <c r="D24" s="135">
        <f t="shared" si="3"/>
        <v>819.4</v>
      </c>
      <c r="E24" s="135">
        <f t="shared" si="3"/>
        <v>870.6</v>
      </c>
      <c r="F24" s="135">
        <f t="shared" si="3"/>
        <v>844.7</v>
      </c>
      <c r="G24" s="135">
        <f t="shared" si="3"/>
        <v>687.4</v>
      </c>
      <c r="H24" s="135">
        <f t="shared" si="3"/>
        <v>593.20000000000005</v>
      </c>
      <c r="I24" s="135">
        <f t="shared" si="3"/>
        <v>1174.3</v>
      </c>
      <c r="J24" s="135">
        <f t="shared" si="3"/>
        <v>1433</v>
      </c>
      <c r="K24" s="135">
        <f t="shared" si="3"/>
        <v>1180.9000000000001</v>
      </c>
      <c r="L24" s="135">
        <f t="shared" si="3"/>
        <v>1149.0999999999999</v>
      </c>
      <c r="M24" s="135">
        <f t="shared" si="3"/>
        <v>1012</v>
      </c>
      <c r="N24" s="135">
        <f t="shared" si="3"/>
        <v>904.9</v>
      </c>
      <c r="O24" s="135">
        <f t="shared" si="3"/>
        <v>883</v>
      </c>
      <c r="P24" s="135">
        <f t="shared" si="3"/>
        <v>942.5</v>
      </c>
      <c r="Q24" s="135">
        <f t="shared" si="3"/>
        <v>874.9</v>
      </c>
      <c r="R24" s="135">
        <f t="shared" si="3"/>
        <v>1053.9000000000001</v>
      </c>
      <c r="S24" s="135">
        <f t="shared" si="3"/>
        <v>706.7</v>
      </c>
      <c r="T24" s="135">
        <f t="shared" si="3"/>
        <v>677</v>
      </c>
      <c r="U24" s="135">
        <f t="shared" si="3"/>
        <v>886.6</v>
      </c>
      <c r="V24" s="135">
        <f t="shared" si="3"/>
        <v>728.2</v>
      </c>
      <c r="W24" s="135">
        <f t="shared" si="3"/>
        <v>500</v>
      </c>
      <c r="X24" s="135">
        <f t="shared" si="3"/>
        <v>863.1</v>
      </c>
      <c r="Y24" s="135">
        <f t="shared" si="3"/>
        <v>855.1</v>
      </c>
      <c r="Z24" s="136" t="str">
        <f t="shared" si="3"/>
        <v/>
      </c>
      <c r="AA24" s="90">
        <f t="shared" si="2"/>
        <v>22096.499999999996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2025-02-08T12:09:52Z</dcterms:created>
  <dcterms:modified xsi:type="dcterms:W3CDTF">2025-02-08T12:09:54Z</dcterms:modified>
</cp:coreProperties>
</file>