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<sst xmlns="http://schemas.openxmlformats.org/spreadsheetml/2006/main" count="119" uniqueCount="54">
  <si>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05/08/2025 14:10:59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</si>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</sst>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63-4C2F-B4D8-E90E87C8D0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E63-4C2F-B4D8-E90E87C8D0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E63-4C2F-B4D8-E90E87C8D0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E63-4C2F-B4D8-E90E87C8D0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63-4C2F-B4D8-E90E87C8D0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63-4C2F-B4D8-E90E87C8D0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E63-4C2F-B4D8-E90E87C8D0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63-4C2F-B4D8-E90E87C8D0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257</c:v>
                </c:pt>
                <c:pt idx="1">
                  <c:v>234</c:v>
                </c:pt>
                <c:pt idx="2">
                  <c:v>216</c:v>
                </c:pt>
                <c:pt idx="3">
                  <c:v>207</c:v>
                </c:pt>
                <c:pt idx="4">
                  <c:v>210</c:v>
                </c:pt>
                <c:pt idx="5">
                  <c:v>222</c:v>
                </c:pt>
                <c:pt idx="6">
                  <c:v>279</c:v>
                </c:pt>
                <c:pt idx="7">
                  <c:v>338</c:v>
                </c:pt>
                <c:pt idx="8">
                  <c:v>376</c:v>
                </c:pt>
                <c:pt idx="9">
                  <c:v>288</c:v>
                </c:pt>
                <c:pt idx="10">
                  <c:v>282</c:v>
                </c:pt>
                <c:pt idx="11">
                  <c:v>289</c:v>
                </c:pt>
                <c:pt idx="12">
                  <c:v>297</c:v>
                </c:pt>
                <c:pt idx="13">
                  <c:v>296</c:v>
                </c:pt>
                <c:pt idx="14">
                  <c:v>338</c:v>
                </c:pt>
                <c:pt idx="15">
                  <c:v>334</c:v>
                </c:pt>
                <c:pt idx="16">
                  <c:v>343</c:v>
                </c:pt>
                <c:pt idx="17">
                  <c:v>358</c:v>
                </c:pt>
                <c:pt idx="18">
                  <c:v>354</c:v>
                </c:pt>
                <c:pt idx="19">
                  <c:v>339</c:v>
                </c:pt>
                <c:pt idx="20">
                  <c:v>318</c:v>
                </c:pt>
                <c:pt idx="21">
                  <c:v>271</c:v>
                </c:pt>
                <c:pt idx="22">
                  <c:v>222</c:v>
                </c:pt>
                <c:pt idx="23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63-4C2F-B4D8-E90E87C8D0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2995.15</c:v>
                </c:pt>
                <c:pt idx="1">
                  <c:v>2502.0200000000004</c:v>
                </c:pt>
                <c:pt idx="2">
                  <c:v>2170.5120000000002</c:v>
                </c:pt>
                <c:pt idx="3">
                  <c:v>2031.8710000000001</c:v>
                </c:pt>
                <c:pt idx="4">
                  <c:v>1898.49</c:v>
                </c:pt>
                <c:pt idx="5">
                  <c:v>2191.029</c:v>
                </c:pt>
                <c:pt idx="6">
                  <c:v>2773.3540000000003</c:v>
                </c:pt>
                <c:pt idx="7">
                  <c:v>3053.9350000000004</c:v>
                </c:pt>
                <c:pt idx="8">
                  <c:v>1929.3090000000002</c:v>
                </c:pt>
                <c:pt idx="9">
                  <c:v>1022.9</c:v>
                </c:pt>
                <c:pt idx="10">
                  <c:v>1022.9</c:v>
                </c:pt>
                <c:pt idx="11">
                  <c:v>330.9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432.9</c:v>
                </c:pt>
                <c:pt idx="16">
                  <c:v>1553.114</c:v>
                </c:pt>
                <c:pt idx="17">
                  <c:v>3177.5369999999998</c:v>
                </c:pt>
                <c:pt idx="18">
                  <c:v>3839.9049999999997</c:v>
                </c:pt>
                <c:pt idx="19">
                  <c:v>3853.6270000000004</c:v>
                </c:pt>
                <c:pt idx="20">
                  <c:v>3867.5630000000001</c:v>
                </c:pt>
                <c:pt idx="21">
                  <c:v>3769.4480000000003</c:v>
                </c:pt>
                <c:pt idx="22">
                  <c:v>3819.1240000000003</c:v>
                </c:pt>
                <c:pt idx="23">
                  <c:v>3856.239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63-4C2F-B4D8-E90E87C8D0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1265.3</c:v>
                </c:pt>
                <c:pt idx="1">
                  <c:v>1484</c:v>
                </c:pt>
                <c:pt idx="2">
                  <c:v>1522</c:v>
                </c:pt>
                <c:pt idx="3">
                  <c:v>1425</c:v>
                </c:pt>
                <c:pt idx="4">
                  <c:v>1334</c:v>
                </c:pt>
                <c:pt idx="5">
                  <c:v>972.5</c:v>
                </c:pt>
                <c:pt idx="6">
                  <c:v>227</c:v>
                </c:pt>
                <c:pt idx="7">
                  <c:v>199</c:v>
                </c:pt>
                <c:pt idx="8">
                  <c:v>155</c:v>
                </c:pt>
                <c:pt idx="9">
                  <c:v>122</c:v>
                </c:pt>
                <c:pt idx="10">
                  <c:v>276</c:v>
                </c:pt>
                <c:pt idx="11">
                  <c:v>333</c:v>
                </c:pt>
                <c:pt idx="12">
                  <c:v>312</c:v>
                </c:pt>
                <c:pt idx="13">
                  <c:v>277</c:v>
                </c:pt>
                <c:pt idx="14">
                  <c:v>307</c:v>
                </c:pt>
                <c:pt idx="15">
                  <c:v>312.3</c:v>
                </c:pt>
                <c:pt idx="16">
                  <c:v>322</c:v>
                </c:pt>
                <c:pt idx="17">
                  <c:v>147</c:v>
                </c:pt>
                <c:pt idx="18">
                  <c:v>140</c:v>
                </c:pt>
                <c:pt idx="19">
                  <c:v>194</c:v>
                </c:pt>
                <c:pt idx="20">
                  <c:v>198</c:v>
                </c:pt>
                <c:pt idx="21">
                  <c:v>118</c:v>
                </c:pt>
                <c:pt idx="22">
                  <c:v>122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63-4C2F-B4D8-E90E87C8D0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1640.9320000000002</c:v>
                </c:pt>
                <c:pt idx="1">
                  <c:v>1770.0629999999994</c:v>
                </c:pt>
                <c:pt idx="2">
                  <c:v>1911.9900000000002</c:v>
                </c:pt>
                <c:pt idx="3">
                  <c:v>2047.5210000000002</c:v>
                </c:pt>
                <c:pt idx="4">
                  <c:v>2211.009</c:v>
                </c:pt>
                <c:pt idx="5">
                  <c:v>2412.125</c:v>
                </c:pt>
                <c:pt idx="6">
                  <c:v>2977.665</c:v>
                </c:pt>
                <c:pt idx="7">
                  <c:v>4128.1220000000003</c:v>
                </c:pt>
                <c:pt idx="8">
                  <c:v>5720.3339999999998</c:v>
                </c:pt>
                <c:pt idx="9">
                  <c:v>7076.0769999999993</c:v>
                </c:pt>
                <c:pt idx="10">
                  <c:v>7857.6599999999989</c:v>
                </c:pt>
                <c:pt idx="11">
                  <c:v>8599.1589999999997</c:v>
                </c:pt>
                <c:pt idx="12">
                  <c:v>8715.2190000000046</c:v>
                </c:pt>
                <c:pt idx="13">
                  <c:v>8603.5400000000027</c:v>
                </c:pt>
                <c:pt idx="14">
                  <c:v>8100.4410000000007</c:v>
                </c:pt>
                <c:pt idx="15">
                  <c:v>7358.4119999999984</c:v>
                </c:pt>
                <c:pt idx="16">
                  <c:v>6188.6050000000005</c:v>
                </c:pt>
                <c:pt idx="17">
                  <c:v>4833.4189999999999</c:v>
                </c:pt>
                <c:pt idx="18">
                  <c:v>3515.7269999999994</c:v>
                </c:pt>
                <c:pt idx="19">
                  <c:v>2948.4179999999997</c:v>
                </c:pt>
                <c:pt idx="20">
                  <c:v>2971.058</c:v>
                </c:pt>
                <c:pt idx="21">
                  <c:v>3059.0750000000007</c:v>
                </c:pt>
                <c:pt idx="22">
                  <c:v>3142.5230000000001</c:v>
                </c:pt>
                <c:pt idx="23">
                  <c:v>3233.8050000000003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63-4C2F-B4D8-E90E87C8D0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30</c:v>
                </c:pt>
                <c:pt idx="5">
                  <c:v>28</c:v>
                </c:pt>
                <c:pt idx="6">
                  <c:v>28</c:v>
                </c:pt>
                <c:pt idx="7">
                  <c:v>36</c:v>
                </c:pt>
                <c:pt idx="8">
                  <c:v>50</c:v>
                </c:pt>
                <c:pt idx="9">
                  <c:v>64</c:v>
                </c:pt>
                <c:pt idx="10">
                  <c:v>76</c:v>
                </c:pt>
                <c:pt idx="11">
                  <c:v>86</c:v>
                </c:pt>
                <c:pt idx="12">
                  <c:v>91</c:v>
                </c:pt>
                <c:pt idx="13">
                  <c:v>94</c:v>
                </c:pt>
                <c:pt idx="14">
                  <c:v>95</c:v>
                </c:pt>
                <c:pt idx="15">
                  <c:v>94</c:v>
                </c:pt>
                <c:pt idx="16">
                  <c:v>93</c:v>
                </c:pt>
                <c:pt idx="17">
                  <c:v>92</c:v>
                </c:pt>
                <c:pt idx="18">
                  <c:v>92</c:v>
                </c:pt>
                <c:pt idx="19">
                  <c:v>94</c:v>
                </c:pt>
                <c:pt idx="20">
                  <c:v>98</c:v>
                </c:pt>
                <c:pt idx="21">
                  <c:v>101</c:v>
                </c:pt>
                <c:pt idx="22">
                  <c:v>103</c:v>
                </c:pt>
                <c:pt idx="23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63-4C2F-B4D8-E90E87C8D0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186</c:v>
                </c:pt>
                <c:pt idx="6">
                  <c:v>226</c:v>
                </c:pt>
                <c:pt idx="7">
                  <c:v>198</c:v>
                </c:pt>
                <c:pt idx="8">
                  <c:v>189</c:v>
                </c:pt>
                <c:pt idx="9">
                  <c:v>118</c:v>
                </c:pt>
                <c:pt idx="10">
                  <c:v>73</c:v>
                </c:pt>
                <c:pt idx="11">
                  <c:v>60</c:v>
                </c:pt>
                <c:pt idx="12">
                  <c:v>64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76</c:v>
                </c:pt>
                <c:pt idx="18">
                  <c:v>1185</c:v>
                </c:pt>
                <c:pt idx="19">
                  <c:v>1726</c:v>
                </c:pt>
                <c:pt idx="20">
                  <c:v>1740</c:v>
                </c:pt>
                <c:pt idx="21">
                  <c:v>1673</c:v>
                </c:pt>
                <c:pt idx="22">
                  <c:v>1034</c:v>
                </c:pt>
                <c:pt idx="23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63-4C2F-B4D8-E90E87C8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77.040000000000006</c:v>
                </c:pt>
                <c:pt idx="1">
                  <c:v>87.07</c:v>
                </c:pt>
                <c:pt idx="2">
                  <c:v>86.45</c:v>
                </c:pt>
                <c:pt idx="3">
                  <c:v>77.58</c:v>
                </c:pt>
                <c:pt idx="4">
                  <c:v>72.91</c:v>
                </c:pt>
                <c:pt idx="5">
                  <c:v>82.26</c:v>
                </c:pt>
                <c:pt idx="6">
                  <c:v>96.7</c:v>
                </c:pt>
                <c:pt idx="7">
                  <c:v>98.03</c:v>
                </c:pt>
                <c:pt idx="8">
                  <c:v>83.98</c:v>
                </c:pt>
                <c:pt idx="9">
                  <c:v>27.83</c:v>
                </c:pt>
                <c:pt idx="10">
                  <c:v>0.01</c:v>
                </c:pt>
                <c:pt idx="11">
                  <c:v>0.98</c:v>
                </c:pt>
                <c:pt idx="12">
                  <c:v>4.99</c:v>
                </c:pt>
                <c:pt idx="13">
                  <c:v>4.91</c:v>
                </c:pt>
                <c:pt idx="14">
                  <c:v>3.13</c:v>
                </c:pt>
                <c:pt idx="15">
                  <c:v>27.27</c:v>
                </c:pt>
                <c:pt idx="16">
                  <c:v>86.62</c:v>
                </c:pt>
                <c:pt idx="17">
                  <c:v>98.76</c:v>
                </c:pt>
                <c:pt idx="18">
                  <c:v>107.91</c:v>
                </c:pt>
                <c:pt idx="19">
                  <c:v>122.5</c:v>
                </c:pt>
                <c:pt idx="20">
                  <c:v>123</c:v>
                </c:pt>
                <c:pt idx="21">
                  <c:v>112.67</c:v>
                </c:pt>
                <c:pt idx="22">
                  <c:v>110</c:v>
                </c:pt>
                <c:pt idx="23">
                  <c:v>101.26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63-4C2F-B4D8-E90E87C8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117.5</c:v>
                </c:pt>
                <c:pt idx="1">
                  <c:v>106.5</c:v>
                </c:pt>
                <c:pt idx="2">
                  <c:v>106</c:v>
                </c:pt>
                <c:pt idx="3">
                  <c:v>106.5</c:v>
                </c:pt>
                <c:pt idx="4">
                  <c:v>106.5</c:v>
                </c:pt>
                <c:pt idx="5">
                  <c:v>107</c:v>
                </c:pt>
                <c:pt idx="6">
                  <c:v>102.5</c:v>
                </c:pt>
                <c:pt idx="7">
                  <c:v>111.5</c:v>
                </c:pt>
                <c:pt idx="8">
                  <c:v>134</c:v>
                </c:pt>
                <c:pt idx="9">
                  <c:v>162.5</c:v>
                </c:pt>
                <c:pt idx="10">
                  <c:v>215.5</c:v>
                </c:pt>
                <c:pt idx="11">
                  <c:v>215.5</c:v>
                </c:pt>
                <c:pt idx="12">
                  <c:v>191</c:v>
                </c:pt>
                <c:pt idx="13">
                  <c:v>175</c:v>
                </c:pt>
                <c:pt idx="14">
                  <c:v>142.5</c:v>
                </c:pt>
                <c:pt idx="15">
                  <c:v>137</c:v>
                </c:pt>
                <c:pt idx="16">
                  <c:v>126.5</c:v>
                </c:pt>
                <c:pt idx="17">
                  <c:v>128.5</c:v>
                </c:pt>
                <c:pt idx="18">
                  <c:v>137.5</c:v>
                </c:pt>
                <c:pt idx="19">
                  <c:v>146.5</c:v>
                </c:pt>
                <c:pt idx="20">
                  <c:v>143</c:v>
                </c:pt>
                <c:pt idx="21">
                  <c:v>125.5</c:v>
                </c:pt>
                <c:pt idx="22">
                  <c:v>119.5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1-4F17-9930-F7C3C6EFDA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875.67600000000004</c:v>
                </c:pt>
                <c:pt idx="1">
                  <c:v>870.66499999999996</c:v>
                </c:pt>
                <c:pt idx="2">
                  <c:v>853.10500000000013</c:v>
                </c:pt>
                <c:pt idx="3">
                  <c:v>841.51</c:v>
                </c:pt>
                <c:pt idx="4">
                  <c:v>839.17899999999997</c:v>
                </c:pt>
                <c:pt idx="5">
                  <c:v>830.74699999999996</c:v>
                </c:pt>
                <c:pt idx="6">
                  <c:v>762.553</c:v>
                </c:pt>
                <c:pt idx="7">
                  <c:v>841.73800000000006</c:v>
                </c:pt>
                <c:pt idx="8">
                  <c:v>801.245</c:v>
                </c:pt>
                <c:pt idx="9">
                  <c:v>840.21</c:v>
                </c:pt>
                <c:pt idx="10">
                  <c:v>845.57399999999996</c:v>
                </c:pt>
                <c:pt idx="11">
                  <c:v>851.17600000000004</c:v>
                </c:pt>
                <c:pt idx="12">
                  <c:v>838.87100000000009</c:v>
                </c:pt>
                <c:pt idx="13">
                  <c:v>831.85700000000008</c:v>
                </c:pt>
                <c:pt idx="14">
                  <c:v>833.20900000000006</c:v>
                </c:pt>
                <c:pt idx="15">
                  <c:v>849.87300000000005</c:v>
                </c:pt>
                <c:pt idx="16">
                  <c:v>776.76300000000003</c:v>
                </c:pt>
                <c:pt idx="17">
                  <c:v>767.34899999999993</c:v>
                </c:pt>
                <c:pt idx="18">
                  <c:v>747.08600000000001</c:v>
                </c:pt>
                <c:pt idx="19">
                  <c:v>744.06099999999992</c:v>
                </c:pt>
                <c:pt idx="20">
                  <c:v>739.08400000000006</c:v>
                </c:pt>
                <c:pt idx="21">
                  <c:v>732.34300000000007</c:v>
                </c:pt>
                <c:pt idx="22">
                  <c:v>806.73</c:v>
                </c:pt>
                <c:pt idx="23">
                  <c:v>807.18100000000004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31-4F17-9930-F7C3C6EFDA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1343.9439999999997</c:v>
                </c:pt>
                <c:pt idx="1">
                  <c:v>1328.3120000000001</c:v>
                </c:pt>
                <c:pt idx="2">
                  <c:v>1324.644</c:v>
                </c:pt>
                <c:pt idx="3">
                  <c:v>1327.8910000000001</c:v>
                </c:pt>
                <c:pt idx="4">
                  <c:v>1354.396</c:v>
                </c:pt>
                <c:pt idx="5">
                  <c:v>1463.635</c:v>
                </c:pt>
                <c:pt idx="6">
                  <c:v>1651.9940000000001</c:v>
                </c:pt>
                <c:pt idx="7">
                  <c:v>1777.2179999999996</c:v>
                </c:pt>
                <c:pt idx="8">
                  <c:v>1836.402</c:v>
                </c:pt>
                <c:pt idx="9">
                  <c:v>1852.548</c:v>
                </c:pt>
                <c:pt idx="10">
                  <c:v>1845.6109999999999</c:v>
                </c:pt>
                <c:pt idx="11">
                  <c:v>1865.566</c:v>
                </c:pt>
                <c:pt idx="12">
                  <c:v>1890.8230000000003</c:v>
                </c:pt>
                <c:pt idx="13">
                  <c:v>1889.9139999999998</c:v>
                </c:pt>
                <c:pt idx="14">
                  <c:v>1851.2559999999999</c:v>
                </c:pt>
                <c:pt idx="15">
                  <c:v>1804.7739999999999</c:v>
                </c:pt>
                <c:pt idx="16">
                  <c:v>1803.1150000000002</c:v>
                </c:pt>
                <c:pt idx="17">
                  <c:v>1809.7439999999999</c:v>
                </c:pt>
                <c:pt idx="18">
                  <c:v>1785.49</c:v>
                </c:pt>
                <c:pt idx="19">
                  <c:v>1734.7959999999998</c:v>
                </c:pt>
                <c:pt idx="20">
                  <c:v>1654.7540000000001</c:v>
                </c:pt>
                <c:pt idx="21">
                  <c:v>1507.6589999999999</c:v>
                </c:pt>
                <c:pt idx="22">
                  <c:v>1443.6420000000001</c:v>
                </c:pt>
                <c:pt idx="23">
                  <c:v>1397.482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31-4F17-9930-F7C3C6EFDA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3349.2869999999994</c:v>
                </c:pt>
                <c:pt idx="1">
                  <c:v>3136.6060000000002</c:v>
                </c:pt>
                <c:pt idx="2">
                  <c:v>3012.7530000000002</c:v>
                </c:pt>
                <c:pt idx="3">
                  <c:v>2927.5079999999998</c:v>
                </c:pt>
                <c:pt idx="4">
                  <c:v>2895.4419999999996</c:v>
                </c:pt>
                <c:pt idx="5">
                  <c:v>2957.7840000000001</c:v>
                </c:pt>
                <c:pt idx="6">
                  <c:v>3231.2279999999996</c:v>
                </c:pt>
                <c:pt idx="7">
                  <c:v>3632.1610000000001</c:v>
                </c:pt>
                <c:pt idx="8">
                  <c:v>4037.7440000000001</c:v>
                </c:pt>
                <c:pt idx="9">
                  <c:v>4366.0560000000005</c:v>
                </c:pt>
                <c:pt idx="10">
                  <c:v>4554.8230000000012</c:v>
                </c:pt>
                <c:pt idx="11">
                  <c:v>4770.2840000000006</c:v>
                </c:pt>
                <c:pt idx="12">
                  <c:v>4929.8710000000001</c:v>
                </c:pt>
                <c:pt idx="13">
                  <c:v>4922.9049999999997</c:v>
                </c:pt>
                <c:pt idx="14">
                  <c:v>4776.5110000000013</c:v>
                </c:pt>
                <c:pt idx="15">
                  <c:v>4649.0050000000001</c:v>
                </c:pt>
                <c:pt idx="16">
                  <c:v>4694.8330000000005</c:v>
                </c:pt>
                <c:pt idx="17">
                  <c:v>4720.5670000000009</c:v>
                </c:pt>
                <c:pt idx="18">
                  <c:v>4694.6380000000008</c:v>
                </c:pt>
                <c:pt idx="19">
                  <c:v>4725.1040000000003</c:v>
                </c:pt>
                <c:pt idx="20">
                  <c:v>4780.4800000000005</c:v>
                </c:pt>
                <c:pt idx="21">
                  <c:v>4552.9210000000012</c:v>
                </c:pt>
                <c:pt idx="22">
                  <c:v>4249.4870000000001</c:v>
                </c:pt>
                <c:pt idx="23">
                  <c:v>3785.8770000000004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31-4F17-9930-F7C3C6EFDA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437</c:v>
                </c:pt>
                <c:pt idx="1">
                  <c:v>415.00000000000006</c:v>
                </c:pt>
                <c:pt idx="2">
                  <c:v>398</c:v>
                </c:pt>
                <c:pt idx="3">
                  <c:v>389</c:v>
                </c:pt>
                <c:pt idx="4">
                  <c:v>390</c:v>
                </c:pt>
                <c:pt idx="5">
                  <c:v>400.00000000000006</c:v>
                </c:pt>
                <c:pt idx="6">
                  <c:v>457</c:v>
                </c:pt>
                <c:pt idx="7">
                  <c:v>524</c:v>
                </c:pt>
                <c:pt idx="8">
                  <c:v>575.99999999999989</c:v>
                </c:pt>
                <c:pt idx="9">
                  <c:v>602</c:v>
                </c:pt>
                <c:pt idx="10">
                  <c:v>607.99999999999989</c:v>
                </c:pt>
                <c:pt idx="11">
                  <c:v>625</c:v>
                </c:pt>
                <c:pt idx="12">
                  <c:v>638</c:v>
                </c:pt>
                <c:pt idx="13">
                  <c:v>640</c:v>
                </c:pt>
                <c:pt idx="14">
                  <c:v>632.99999999999989</c:v>
                </c:pt>
                <c:pt idx="15">
                  <c:v>628</c:v>
                </c:pt>
                <c:pt idx="16">
                  <c:v>635.99999999999989</c:v>
                </c:pt>
                <c:pt idx="17">
                  <c:v>650.00000000000011</c:v>
                </c:pt>
                <c:pt idx="18">
                  <c:v>646</c:v>
                </c:pt>
                <c:pt idx="19">
                  <c:v>632.99999999999989</c:v>
                </c:pt>
                <c:pt idx="20">
                  <c:v>616</c:v>
                </c:pt>
                <c:pt idx="21">
                  <c:v>572</c:v>
                </c:pt>
                <c:pt idx="22">
                  <c:v>525.00000000000011</c:v>
                </c:pt>
                <c:pt idx="23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31-4F17-9930-F7C3C6EFDA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31-4F17-9930-F7C3C6EFDA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31-4F17-9930-F7C3C6EFDA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31-4F17-9930-F7C3C6EFDA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31-4F17-9930-F7C3C6EFDA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631-4F17-9930-F7C3C6EFDA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252</c:v>
                </c:pt>
                <c:pt idx="1">
                  <c:v>251</c:v>
                </c:pt>
                <c:pt idx="2">
                  <c:v>245</c:v>
                </c:pt>
                <c:pt idx="3">
                  <c:v>238</c:v>
                </c:pt>
                <c:pt idx="4">
                  <c:v>239</c:v>
                </c:pt>
                <c:pt idx="5">
                  <c:v>238</c:v>
                </c:pt>
                <c:pt idx="6">
                  <c:v>295.8</c:v>
                </c:pt>
                <c:pt idx="7">
                  <c:v>1066.4000000000001</c:v>
                </c:pt>
                <c:pt idx="8">
                  <c:v>1034.3</c:v>
                </c:pt>
                <c:pt idx="9">
                  <c:v>757.7</c:v>
                </c:pt>
                <c:pt idx="10">
                  <c:v>1408.1</c:v>
                </c:pt>
                <c:pt idx="11">
                  <c:v>1260.5</c:v>
                </c:pt>
                <c:pt idx="12">
                  <c:v>1036.5999999999999</c:v>
                </c:pt>
                <c:pt idx="13">
                  <c:v>920.8</c:v>
                </c:pt>
                <c:pt idx="14">
                  <c:v>709.9</c:v>
                </c:pt>
                <c:pt idx="15">
                  <c:v>523</c:v>
                </c:pt>
                <c:pt idx="16">
                  <c:v>522.5</c:v>
                </c:pt>
                <c:pt idx="17">
                  <c:v>605.29999999999995</c:v>
                </c:pt>
                <c:pt idx="18">
                  <c:v>1105.2</c:v>
                </c:pt>
                <c:pt idx="19">
                  <c:v>1157.018</c:v>
                </c:pt>
                <c:pt idx="20">
                  <c:v>1244.3029999999999</c:v>
                </c:pt>
                <c:pt idx="21">
                  <c:v>1486.1</c:v>
                </c:pt>
                <c:pt idx="22">
                  <c:v>1283.3</c:v>
                </c:pt>
                <c:pt idx="23">
                  <c:v>1461.5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31-4F17-9930-F7C3C6EFDA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14.528</c:v>
                </c:pt>
                <c:pt idx="6">
                  <c:v>9.9450000000000003</c:v>
                </c:pt>
                <c:pt idx="17">
                  <c:v>2.4710000000000001</c:v>
                </c:pt>
                <c:pt idx="18">
                  <c:v>10.686</c:v>
                </c:pt>
                <c:pt idx="19">
                  <c:v>14.566000000000001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31-4F17-9930-F7C3C6EFDA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31-4F17-9930-F7C3C6EFDA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31-4F17-9930-F7C3C6EFD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77.040000000000006</c:v>
                </c:pt>
                <c:pt idx="1">
                  <c:v>87.07</c:v>
                </c:pt>
                <c:pt idx="2">
                  <c:v>86.45</c:v>
                </c:pt>
                <c:pt idx="3">
                  <c:v>77.58</c:v>
                </c:pt>
                <c:pt idx="4">
                  <c:v>72.91</c:v>
                </c:pt>
                <c:pt idx="5">
                  <c:v>82.26</c:v>
                </c:pt>
                <c:pt idx="6">
                  <c:v>96.7</c:v>
                </c:pt>
                <c:pt idx="7">
                  <c:v>98.03</c:v>
                </c:pt>
                <c:pt idx="8">
                  <c:v>83.98</c:v>
                </c:pt>
                <c:pt idx="9">
                  <c:v>27.83</c:v>
                </c:pt>
                <c:pt idx="10">
                  <c:v>0.01</c:v>
                </c:pt>
                <c:pt idx="11">
                  <c:v>0.98</c:v>
                </c:pt>
                <c:pt idx="12">
                  <c:v>4.99</c:v>
                </c:pt>
                <c:pt idx="13">
                  <c:v>4.91</c:v>
                </c:pt>
                <c:pt idx="14">
                  <c:v>3.13</c:v>
                </c:pt>
                <c:pt idx="15">
                  <c:v>27.27</c:v>
                </c:pt>
                <c:pt idx="16">
                  <c:v>86.62</c:v>
                </c:pt>
                <c:pt idx="17">
                  <c:v>98.76</c:v>
                </c:pt>
                <c:pt idx="18">
                  <c:v>107.91</c:v>
                </c:pt>
                <c:pt idx="19">
                  <c:v>122.5</c:v>
                </c:pt>
                <c:pt idx="20">
                  <c:v>123</c:v>
                </c:pt>
                <c:pt idx="21">
                  <c:v>112.67</c:v>
                </c:pt>
                <c:pt idx="22">
                  <c:v>110</c:v>
                </c:pt>
                <c:pt idx="23">
                  <c:v>101.26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31-4F17-9930-F7C3C6EFD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6390.3819999999996</v>
      </c>
      <c r="C4" s="18">
        <v>6123.0830000000005</v>
      </c>
      <c r="D4" s="18">
        <v>5954.5020000000004</v>
      </c>
      <c r="E4" s="18">
        <v>5845.3919999999989</v>
      </c>
      <c r="F4" s="18">
        <v>5839.4989999999989</v>
      </c>
      <c r="G4" s="18">
        <v>6011.6540000000014</v>
      </c>
      <c r="H4" s="18">
        <v>6511.0189999999975</v>
      </c>
      <c r="I4" s="18">
        <v>7953.0569999999998</v>
      </c>
      <c r="J4" s="18">
        <v>8419.643</v>
      </c>
      <c r="K4" s="18">
        <v>8690.9770000000008</v>
      </c>
      <c r="L4" s="18">
        <v>9587.5599999999977</v>
      </c>
      <c r="M4" s="18">
        <v>9698.0589999999975</v>
      </c>
      <c r="N4" s="18">
        <v>9635.1190000000006</v>
      </c>
      <c r="O4" s="18">
        <v>9490.4399999999969</v>
      </c>
      <c r="P4" s="18">
        <v>9056.3410000000022</v>
      </c>
      <c r="Q4" s="18">
        <v>8591.6119999999974</v>
      </c>
      <c r="R4" s="18">
        <v>8559.7189999999991</v>
      </c>
      <c r="S4" s="18">
        <v>8683.9560000000001</v>
      </c>
      <c r="T4" s="18">
        <v>9126.6320000000032</v>
      </c>
      <c r="U4" s="18">
        <v>9155.0450000000001</v>
      </c>
      <c r="V4" s="18">
        <v>9192.6209999999992</v>
      </c>
      <c r="W4" s="18">
        <v>8991.5229999999992</v>
      </c>
      <c r="X4" s="18">
        <v>8442.646999999999</v>
      </c>
      <c r="Y4" s="18">
        <v>8034.043999999999</v>
      </c>
      <c r="Z4" s="19"/>
      <c r="AA4" s="20">
        <f>SUM(B4:Z4)</f>
        <v>193984.52600000001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77.040000000000006</v>
      </c>
      <c r="C7" s="28">
        <v>87.07</v>
      </c>
      <c r="D7" s="28">
        <v>86.45</v>
      </c>
      <c r="E7" s="28">
        <v>77.58</v>
      </c>
      <c r="F7" s="28">
        <v>72.91</v>
      </c>
      <c r="G7" s="28">
        <v>82.26</v>
      </c>
      <c r="H7" s="28">
        <v>96.7</v>
      </c>
      <c r="I7" s="28">
        <v>98.03</v>
      </c>
      <c r="J7" s="28">
        <v>83.98</v>
      </c>
      <c r="K7" s="28">
        <v>27.83</v>
      </c>
      <c r="L7" s="28">
        <v>0.01</v>
      </c>
      <c r="M7" s="28">
        <v>0.98</v>
      </c>
      <c r="N7" s="28">
        <v>4.99</v>
      </c>
      <c r="O7" s="28">
        <v>4.91</v>
      </c>
      <c r="P7" s="28">
        <v>3.13</v>
      </c>
      <c r="Q7" s="28">
        <v>27.27</v>
      </c>
      <c r="R7" s="28">
        <v>86.62</v>
      </c>
      <c r="S7" s="28">
        <v>98.76</v>
      </c>
      <c r="T7" s="28">
        <v>107.91</v>
      </c>
      <c r="U7" s="28">
        <v>122.5</v>
      </c>
      <c r="V7" s="28">
        <v>123</v>
      </c>
      <c r="W7" s="28">
        <v>112.67</v>
      </c>
      <c r="X7" s="28">
        <v>110</v>
      </c>
      <c r="Y7" s="28">
        <v>101.26</v>
      </c>
      <c r="Z7" s="29"/>
      <c r="AA7" s="30">
        <f>IF(SUM(B7:Z7)&lt;&gt;0,AVERAGEIF(B7:Z7,"&lt;&gt;"""),"")</f>
        <v>70.577500000000001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257</v>
      </c>
      <c r="C11" s="47">
        <v>234</v>
      </c>
      <c r="D11" s="47">
        <v>216</v>
      </c>
      <c r="E11" s="47">
        <v>207</v>
      </c>
      <c r="F11" s="47">
        <v>210</v>
      </c>
      <c r="G11" s="47">
        <v>222</v>
      </c>
      <c r="H11" s="47">
        <v>279</v>
      </c>
      <c r="I11" s="47">
        <v>338</v>
      </c>
      <c r="J11" s="47">
        <v>376</v>
      </c>
      <c r="K11" s="47">
        <v>288</v>
      </c>
      <c r="L11" s="47">
        <v>282</v>
      </c>
      <c r="M11" s="47">
        <v>289</v>
      </c>
      <c r="N11" s="47">
        <v>297</v>
      </c>
      <c r="O11" s="47">
        <v>296</v>
      </c>
      <c r="P11" s="47">
        <v>338</v>
      </c>
      <c r="Q11" s="47">
        <v>334</v>
      </c>
      <c r="R11" s="47">
        <v>343</v>
      </c>
      <c r="S11" s="47">
        <v>358</v>
      </c>
      <c r="T11" s="47">
        <v>354</v>
      </c>
      <c r="U11" s="47">
        <v>339</v>
      </c>
      <c r="V11" s="47">
        <v>318</v>
      </c>
      <c r="W11" s="47">
        <v>271</v>
      </c>
      <c r="X11" s="47">
        <v>222</v>
      </c>
      <c r="Y11" s="47">
        <v>161</v>
      </c>
      <c r="Z11" s="48"/>
      <c r="AA11" s="49">
        <f t="shared" si="0"/>
        <v>6829</v>
      </c>
    </row>
    <row r="12" spans="1:27" ht="24.95" customHeight="1" x14ac:dyDescent="0.2">
      <c r="A12" s="50" t="s">
        <v>8</v>
      </c>
      <c r="B12" s="51">
        <v>2995.15</v>
      </c>
      <c r="C12" s="52">
        <v>2502.0200000000004</v>
      </c>
      <c r="D12" s="52">
        <v>2170.5120000000002</v>
      </c>
      <c r="E12" s="52">
        <v>2031.8710000000001</v>
      </c>
      <c r="F12" s="52">
        <v>1898.49</v>
      </c>
      <c r="G12" s="52">
        <v>2191.029</v>
      </c>
      <c r="H12" s="52">
        <v>2773.3540000000003</v>
      </c>
      <c r="I12" s="52">
        <v>3053.9350000000004</v>
      </c>
      <c r="J12" s="52">
        <v>1929.3090000000002</v>
      </c>
      <c r="K12" s="52">
        <v>1022.9</v>
      </c>
      <c r="L12" s="52">
        <v>1022.9</v>
      </c>
      <c r="M12" s="52">
        <v>330.9</v>
      </c>
      <c r="N12" s="52">
        <v>155.9</v>
      </c>
      <c r="O12" s="52">
        <v>155.9</v>
      </c>
      <c r="P12" s="52">
        <v>155.9</v>
      </c>
      <c r="Q12" s="52">
        <v>432.9</v>
      </c>
      <c r="R12" s="52">
        <v>1553.114</v>
      </c>
      <c r="S12" s="52">
        <v>3177.5369999999998</v>
      </c>
      <c r="T12" s="52">
        <v>3839.9049999999997</v>
      </c>
      <c r="U12" s="52">
        <v>3853.6270000000004</v>
      </c>
      <c r="V12" s="52">
        <v>3867.5630000000001</v>
      </c>
      <c r="W12" s="52">
        <v>3769.4480000000003</v>
      </c>
      <c r="X12" s="52">
        <v>3819.1240000000003</v>
      </c>
      <c r="Y12" s="52">
        <v>3856.239</v>
      </c>
      <c r="Z12" s="53"/>
      <c r="AA12" s="54">
        <f t="shared" si="0"/>
        <v>52559.527000000024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156</v>
      </c>
      <c r="G13" s="52">
        <v>186</v>
      </c>
      <c r="H13" s="52">
        <v>226</v>
      </c>
      <c r="I13" s="52">
        <v>198</v>
      </c>
      <c r="J13" s="52">
        <v>189</v>
      </c>
      <c r="K13" s="52">
        <v>118</v>
      </c>
      <c r="L13" s="52">
        <v>73</v>
      </c>
      <c r="M13" s="52">
        <v>60</v>
      </c>
      <c r="N13" s="52">
        <v>64</v>
      </c>
      <c r="O13" s="52">
        <v>64</v>
      </c>
      <c r="P13" s="52">
        <v>60</v>
      </c>
      <c r="Q13" s="52">
        <v>60</v>
      </c>
      <c r="R13" s="52">
        <v>60</v>
      </c>
      <c r="S13" s="52">
        <v>76</v>
      </c>
      <c r="T13" s="52">
        <v>1185</v>
      </c>
      <c r="U13" s="52">
        <v>1726</v>
      </c>
      <c r="V13" s="52">
        <v>1740</v>
      </c>
      <c r="W13" s="52">
        <v>1673</v>
      </c>
      <c r="X13" s="52">
        <v>1034</v>
      </c>
      <c r="Y13" s="52">
        <v>528</v>
      </c>
      <c r="Z13" s="53"/>
      <c r="AA13" s="54">
        <f t="shared" si="0"/>
        <v>9884</v>
      </c>
    </row>
    <row r="14" spans="1:27" ht="24.95" customHeight="1" x14ac:dyDescent="0.2">
      <c r="A14" s="55" t="s">
        <v>10</v>
      </c>
      <c r="B14" s="56">
        <v>1640.9320000000002</v>
      </c>
      <c r="C14" s="57">
        <v>1770.0629999999994</v>
      </c>
      <c r="D14" s="57">
        <v>1911.9900000000002</v>
      </c>
      <c r="E14" s="57">
        <v>2047.5210000000002</v>
      </c>
      <c r="F14" s="57">
        <v>2211.009</v>
      </c>
      <c r="G14" s="57">
        <v>2412.125</v>
      </c>
      <c r="H14" s="57">
        <v>2977.665</v>
      </c>
      <c r="I14" s="57">
        <v>4128.1220000000003</v>
      </c>
      <c r="J14" s="57">
        <v>5720.3339999999998</v>
      </c>
      <c r="K14" s="57">
        <v>7076.0769999999993</v>
      </c>
      <c r="L14" s="57">
        <v>7857.6599999999989</v>
      </c>
      <c r="M14" s="57">
        <v>8599.1589999999997</v>
      </c>
      <c r="N14" s="57">
        <v>8715.2190000000046</v>
      </c>
      <c r="O14" s="57">
        <v>8603.5400000000027</v>
      </c>
      <c r="P14" s="57">
        <v>8100.4410000000007</v>
      </c>
      <c r="Q14" s="57">
        <v>7358.4119999999984</v>
      </c>
      <c r="R14" s="57">
        <v>6188.6050000000005</v>
      </c>
      <c r="S14" s="57">
        <v>4833.4189999999999</v>
      </c>
      <c r="T14" s="57">
        <v>3515.7269999999994</v>
      </c>
      <c r="U14" s="57">
        <v>2948.4179999999997</v>
      </c>
      <c r="V14" s="57">
        <v>2971.058</v>
      </c>
      <c r="W14" s="57">
        <v>3059.0750000000007</v>
      </c>
      <c r="X14" s="57">
        <v>3142.5230000000001</v>
      </c>
      <c r="Y14" s="57">
        <v>3233.8050000000003</v>
      </c>
      <c r="Z14" s="58"/>
      <c r="AA14" s="59">
        <f t="shared" si="0"/>
        <v>111022.899</v>
      </c>
    </row>
    <row r="15" spans="1:27" ht="24.95" customHeight="1" x14ac:dyDescent="0.2">
      <c r="A15" s="55" t="s">
        <v>11</v>
      </c>
      <c r="B15" s="56">
        <v>30</v>
      </c>
      <c r="C15" s="57">
        <v>31</v>
      </c>
      <c r="D15" s="57">
        <v>32</v>
      </c>
      <c r="E15" s="57">
        <v>32</v>
      </c>
      <c r="F15" s="57">
        <v>30</v>
      </c>
      <c r="G15" s="57">
        <v>28</v>
      </c>
      <c r="H15" s="57">
        <v>28</v>
      </c>
      <c r="I15" s="57">
        <v>36</v>
      </c>
      <c r="J15" s="57">
        <v>50</v>
      </c>
      <c r="K15" s="57">
        <v>64</v>
      </c>
      <c r="L15" s="57">
        <v>76</v>
      </c>
      <c r="M15" s="57">
        <v>86</v>
      </c>
      <c r="N15" s="57">
        <v>91</v>
      </c>
      <c r="O15" s="57">
        <v>94</v>
      </c>
      <c r="P15" s="57">
        <v>95</v>
      </c>
      <c r="Q15" s="57">
        <v>94</v>
      </c>
      <c r="R15" s="57">
        <v>93</v>
      </c>
      <c r="S15" s="57">
        <v>92</v>
      </c>
      <c r="T15" s="57">
        <v>92</v>
      </c>
      <c r="U15" s="57">
        <v>94</v>
      </c>
      <c r="V15" s="57">
        <v>98</v>
      </c>
      <c r="W15" s="57">
        <v>101</v>
      </c>
      <c r="X15" s="57">
        <v>103</v>
      </c>
      <c r="Y15" s="57">
        <v>104</v>
      </c>
      <c r="Z15" s="58"/>
      <c r="AA15" s="59">
        <f t="shared" si="0"/>
        <v>1674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5125.0820000000003</v>
      </c>
      <c r="C16" s="62">
        <f t="shared" si="1"/>
        <v>4639.0829999999996</v>
      </c>
      <c r="D16" s="62">
        <f t="shared" si="1"/>
        <v>4432.5020000000004</v>
      </c>
      <c r="E16" s="62">
        <f t="shared" si="1"/>
        <v>4420.3919999999998</v>
      </c>
      <c r="F16" s="62">
        <f t="shared" si="1"/>
        <v>4505.4989999999998</v>
      </c>
      <c r="G16" s="62">
        <f t="shared" si="1"/>
        <v>5039.1540000000005</v>
      </c>
      <c r="H16" s="62">
        <f t="shared" si="1"/>
        <v>6284.0190000000002</v>
      </c>
      <c r="I16" s="62">
        <f t="shared" si="1"/>
        <v>7754.0570000000007</v>
      </c>
      <c r="J16" s="62">
        <f t="shared" si="1"/>
        <v>8264.643</v>
      </c>
      <c r="K16" s="62">
        <f t="shared" si="1"/>
        <v>8568.976999999999</v>
      </c>
      <c r="L16" s="62">
        <f t="shared" si="1"/>
        <v>9311.56</v>
      </c>
      <c r="M16" s="62">
        <f t="shared" si="1"/>
        <v>9365.0589999999993</v>
      </c>
      <c r="N16" s="62">
        <f t="shared" si="1"/>
        <v>9323.1190000000042</v>
      </c>
      <c r="O16" s="62">
        <f t="shared" si="1"/>
        <v>9213.4400000000023</v>
      </c>
      <c r="P16" s="62">
        <f t="shared" si="1"/>
        <v>8749.3410000000003</v>
      </c>
      <c r="Q16" s="62">
        <f t="shared" si="1"/>
        <v>8279.3119999999981</v>
      </c>
      <c r="R16" s="62">
        <f t="shared" si="1"/>
        <v>8237.719000000001</v>
      </c>
      <c r="S16" s="62">
        <f t="shared" si="1"/>
        <v>8536.9560000000001</v>
      </c>
      <c r="T16" s="62">
        <f t="shared" si="1"/>
        <v>8986.6319999999996</v>
      </c>
      <c r="U16" s="62">
        <f t="shared" si="1"/>
        <v>8961.0450000000001</v>
      </c>
      <c r="V16" s="62">
        <f t="shared" si="1"/>
        <v>8994.6209999999992</v>
      </c>
      <c r="W16" s="62">
        <f t="shared" si="1"/>
        <v>8873.523000000001</v>
      </c>
      <c r="X16" s="62">
        <f t="shared" si="1"/>
        <v>8320.6470000000008</v>
      </c>
      <c r="Y16" s="62">
        <f t="shared" si="1"/>
        <v>7883.0439999999999</v>
      </c>
      <c r="Z16" s="63" t="str">
        <f t="shared" si="1"/>
        <v/>
      </c>
      <c r="AA16" s="64">
        <f>SUM(AA10:AA15)</f>
        <v>182069.42600000004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1913.9</v>
      </c>
      <c r="C29" s="72">
        <v>1749.9</v>
      </c>
      <c r="D29" s="72">
        <v>1806.9</v>
      </c>
      <c r="E29" s="72">
        <v>1862.9</v>
      </c>
      <c r="F29" s="72">
        <v>1980.9</v>
      </c>
      <c r="G29" s="72">
        <v>2262.9</v>
      </c>
      <c r="H29" s="72">
        <v>2571.63</v>
      </c>
      <c r="I29" s="72">
        <v>2996.95</v>
      </c>
      <c r="J29" s="72">
        <v>3273.5</v>
      </c>
      <c r="K29" s="72">
        <v>3229.99</v>
      </c>
      <c r="L29" s="72">
        <v>3515.27</v>
      </c>
      <c r="M29" s="72">
        <v>3723.01</v>
      </c>
      <c r="N29" s="72">
        <v>3788.3</v>
      </c>
      <c r="O29" s="72">
        <v>3720.2</v>
      </c>
      <c r="P29" s="72">
        <v>3605.71</v>
      </c>
      <c r="Q29" s="72">
        <v>3330.77</v>
      </c>
      <c r="R29" s="72">
        <v>3229.29</v>
      </c>
      <c r="S29" s="72">
        <v>3038.42</v>
      </c>
      <c r="T29" s="72">
        <v>4043.77</v>
      </c>
      <c r="U29" s="72">
        <v>4401.8999999999996</v>
      </c>
      <c r="V29" s="72">
        <v>4406.8999999999996</v>
      </c>
      <c r="W29" s="72">
        <v>4373.8999999999996</v>
      </c>
      <c r="X29" s="72">
        <v>3794.9</v>
      </c>
      <c r="Y29" s="72">
        <v>3278.9</v>
      </c>
      <c r="Z29" s="73"/>
      <c r="AA29" s="74">
        <f>SUM(B29:Z29)</f>
        <v>75900.709999999977</v>
      </c>
    </row>
    <row r="30" spans="1:27" ht="24.95" customHeight="1" x14ac:dyDescent="0.2">
      <c r="A30" s="75" t="s">
        <v>24</v>
      </c>
      <c r="B30" s="76">
        <v>1354.182</v>
      </c>
      <c r="C30" s="77">
        <v>1771.183</v>
      </c>
      <c r="D30" s="77">
        <v>1723.6020000000001</v>
      </c>
      <c r="E30" s="77">
        <v>1663.492</v>
      </c>
      <c r="F30" s="77">
        <v>1603.5989999999999</v>
      </c>
      <c r="G30" s="77">
        <v>1864.2539999999999</v>
      </c>
      <c r="H30" s="77">
        <v>2525.3890000000001</v>
      </c>
      <c r="I30" s="77">
        <v>3429.107</v>
      </c>
      <c r="J30" s="77">
        <v>3972.143</v>
      </c>
      <c r="K30" s="77">
        <v>4593.9870000000001</v>
      </c>
      <c r="L30" s="77">
        <v>5205.29</v>
      </c>
      <c r="M30" s="77">
        <v>5800.049</v>
      </c>
      <c r="N30" s="77">
        <v>5846.8190000000004</v>
      </c>
      <c r="O30" s="77">
        <v>5770.24</v>
      </c>
      <c r="P30" s="77">
        <v>5450.6310000000003</v>
      </c>
      <c r="Q30" s="77">
        <v>4981.5420000000004</v>
      </c>
      <c r="R30" s="77">
        <v>4486.4290000000001</v>
      </c>
      <c r="S30" s="77">
        <v>4103.5360000000001</v>
      </c>
      <c r="T30" s="77">
        <v>2935.8620000000001</v>
      </c>
      <c r="U30" s="77">
        <v>2526.145</v>
      </c>
      <c r="V30" s="77">
        <v>2558.721</v>
      </c>
      <c r="W30" s="77">
        <v>2470.623</v>
      </c>
      <c r="X30" s="77">
        <v>2500.7469999999998</v>
      </c>
      <c r="Y30" s="77">
        <v>2558.1439999999998</v>
      </c>
      <c r="Z30" s="78"/>
      <c r="AA30" s="79">
        <f>SUM(B30:Z30)</f>
        <v>81695.716000000029</v>
      </c>
    </row>
    <row r="31" spans="1:27" ht="24.95" customHeight="1" x14ac:dyDescent="0.2">
      <c r="A31" s="82" t="s">
        <v>25</v>
      </c>
      <c r="B31" s="80">
        <v>2183</v>
      </c>
      <c r="C31" s="81">
        <v>1477</v>
      </c>
      <c r="D31" s="81">
        <v>1302</v>
      </c>
      <c r="E31" s="81">
        <v>1302</v>
      </c>
      <c r="F31" s="81">
        <v>1302</v>
      </c>
      <c r="G31" s="81">
        <v>1302</v>
      </c>
      <c r="H31" s="81">
        <v>1414</v>
      </c>
      <c r="I31" s="81">
        <v>1527</v>
      </c>
      <c r="J31" s="81">
        <v>1174</v>
      </c>
      <c r="K31" s="81">
        <v>867</v>
      </c>
      <c r="L31" s="81">
        <v>867</v>
      </c>
      <c r="M31" s="81">
        <v>175</v>
      </c>
      <c r="N31" s="81"/>
      <c r="O31" s="81"/>
      <c r="P31" s="81"/>
      <c r="Q31" s="81">
        <v>277</v>
      </c>
      <c r="R31" s="81">
        <v>844</v>
      </c>
      <c r="S31" s="81">
        <v>1542</v>
      </c>
      <c r="T31" s="81">
        <v>2147</v>
      </c>
      <c r="U31" s="81">
        <v>2227</v>
      </c>
      <c r="V31" s="81">
        <v>2227</v>
      </c>
      <c r="W31" s="81">
        <v>2147</v>
      </c>
      <c r="X31" s="81">
        <v>2147</v>
      </c>
      <c r="Y31" s="81">
        <v>2197</v>
      </c>
      <c r="Z31" s="83"/>
      <c r="AA31" s="84">
        <f>SUM(B31:Z31)</f>
        <v>30647</v>
      </c>
    </row>
    <row r="32" spans="1:27" ht="30" customHeight="1" thickBot="1" x14ac:dyDescent="0.25">
      <c r="A32" s="60" t="s">
        <v>26</v>
      </c>
      <c r="B32" s="61">
        <f>IF(LEN(B$2)&gt;0,SUM(B29:B31),"")</f>
        <v>5451.0820000000003</v>
      </c>
      <c r="C32" s="62">
        <f t="shared" ref="C32:Z32" si="4">IF(LEN(C$2)&gt;0,SUM(C29:C31),"")</f>
        <v>4998.0830000000005</v>
      </c>
      <c r="D32" s="62">
        <f t="shared" si="4"/>
        <v>4832.5020000000004</v>
      </c>
      <c r="E32" s="62">
        <f t="shared" si="4"/>
        <v>4828.3919999999998</v>
      </c>
      <c r="F32" s="62">
        <f t="shared" si="4"/>
        <v>4886.4989999999998</v>
      </c>
      <c r="G32" s="62">
        <f t="shared" si="4"/>
        <v>5429.1540000000005</v>
      </c>
      <c r="H32" s="62">
        <f t="shared" si="4"/>
        <v>6511.0190000000002</v>
      </c>
      <c r="I32" s="62">
        <f t="shared" si="4"/>
        <v>7953.0569999999998</v>
      </c>
      <c r="J32" s="62">
        <f t="shared" si="4"/>
        <v>8419.643</v>
      </c>
      <c r="K32" s="62">
        <f t="shared" si="4"/>
        <v>8690.976999999999</v>
      </c>
      <c r="L32" s="62">
        <f t="shared" si="4"/>
        <v>9587.56</v>
      </c>
      <c r="M32" s="62">
        <f t="shared" si="4"/>
        <v>9698.0590000000011</v>
      </c>
      <c r="N32" s="62">
        <f t="shared" si="4"/>
        <v>9635.1190000000006</v>
      </c>
      <c r="O32" s="62">
        <f t="shared" si="4"/>
        <v>9490.4399999999987</v>
      </c>
      <c r="P32" s="62">
        <f t="shared" si="4"/>
        <v>9056.3410000000003</v>
      </c>
      <c r="Q32" s="62">
        <f t="shared" si="4"/>
        <v>8589.3119999999999</v>
      </c>
      <c r="R32" s="62">
        <f t="shared" si="4"/>
        <v>8559.719000000001</v>
      </c>
      <c r="S32" s="62">
        <f t="shared" si="4"/>
        <v>8683.9560000000001</v>
      </c>
      <c r="T32" s="62">
        <f t="shared" si="4"/>
        <v>9126.6319999999996</v>
      </c>
      <c r="U32" s="62">
        <f t="shared" si="4"/>
        <v>9155.0450000000001</v>
      </c>
      <c r="V32" s="62">
        <f t="shared" si="4"/>
        <v>9192.6209999999992</v>
      </c>
      <c r="W32" s="62">
        <f t="shared" si="4"/>
        <v>8991.5229999999992</v>
      </c>
      <c r="X32" s="62">
        <f t="shared" si="4"/>
        <v>8442.6470000000008</v>
      </c>
      <c r="Y32" s="62">
        <f t="shared" si="4"/>
        <v>8034.0439999999999</v>
      </c>
      <c r="Z32" s="63" t="str">
        <f t="shared" si="4"/>
        <v/>
      </c>
      <c r="AA32" s="64">
        <f>SUM(AA29:AA31)</f>
        <v>188243.42600000001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20</v>
      </c>
      <c r="U35" s="95">
        <v>83</v>
      </c>
      <c r="V35" s="95">
        <v>87</v>
      </c>
      <c r="W35" s="95">
        <v>10</v>
      </c>
      <c r="X35" s="95"/>
      <c r="Y35" s="95"/>
      <c r="Z35" s="96"/>
      <c r="AA35" s="74">
        <f t="shared" ref="AA35:AA40" si="5">SUM(B35:Z35)</f>
        <v>200</v>
      </c>
    </row>
    <row r="36" spans="1:27" ht="24.95" customHeight="1" x14ac:dyDescent="0.2">
      <c r="A36" s="97" t="s">
        <v>29</v>
      </c>
      <c r="B36" s="98">
        <v>298</v>
      </c>
      <c r="C36" s="99">
        <v>309</v>
      </c>
      <c r="D36" s="99">
        <v>350</v>
      </c>
      <c r="E36" s="99">
        <v>358</v>
      </c>
      <c r="F36" s="99">
        <v>354</v>
      </c>
      <c r="G36" s="99">
        <v>340</v>
      </c>
      <c r="H36" s="99">
        <v>177</v>
      </c>
      <c r="I36" s="99">
        <v>149</v>
      </c>
      <c r="J36" s="99">
        <v>100</v>
      </c>
      <c r="K36" s="99">
        <v>122</v>
      </c>
      <c r="L36" s="99">
        <v>276</v>
      </c>
      <c r="M36" s="99">
        <v>333</v>
      </c>
      <c r="N36" s="99">
        <v>312</v>
      </c>
      <c r="O36" s="99">
        <v>277</v>
      </c>
      <c r="P36" s="99">
        <v>307</v>
      </c>
      <c r="Q36" s="99">
        <v>310</v>
      </c>
      <c r="R36" s="99">
        <v>246</v>
      </c>
      <c r="S36" s="99">
        <v>97</v>
      </c>
      <c r="T36" s="99">
        <v>70</v>
      </c>
      <c r="U36" s="99">
        <v>61</v>
      </c>
      <c r="V36" s="99">
        <v>61</v>
      </c>
      <c r="W36" s="99">
        <v>58</v>
      </c>
      <c r="X36" s="99">
        <v>72</v>
      </c>
      <c r="Y36" s="99">
        <v>101</v>
      </c>
      <c r="Z36" s="100"/>
      <c r="AA36" s="79">
        <f t="shared" si="5"/>
        <v>5138</v>
      </c>
    </row>
    <row r="37" spans="1:27" ht="24.95" customHeight="1" x14ac:dyDescent="0.2">
      <c r="A37" s="97" t="s">
        <v>30</v>
      </c>
      <c r="B37" s="98">
        <v>939.3</v>
      </c>
      <c r="C37" s="99">
        <v>1125</v>
      </c>
      <c r="D37" s="99">
        <v>1122</v>
      </c>
      <c r="E37" s="99">
        <v>1017</v>
      </c>
      <c r="F37" s="99">
        <v>953</v>
      </c>
      <c r="G37" s="99">
        <v>582.5</v>
      </c>
      <c r="H37" s="99"/>
      <c r="I37" s="99"/>
      <c r="J37" s="99"/>
      <c r="K37" s="99"/>
      <c r="L37" s="99"/>
      <c r="M37" s="99"/>
      <c r="N37" s="99"/>
      <c r="O37" s="99"/>
      <c r="P37" s="99"/>
      <c r="Q37" s="99">
        <v>2.2999999999999998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5741.1</v>
      </c>
    </row>
    <row r="38" spans="1:27" ht="24.95" customHeight="1" x14ac:dyDescent="0.2">
      <c r="A38" s="97" t="s">
        <v>31</v>
      </c>
      <c r="B38" s="98">
        <v>28</v>
      </c>
      <c r="C38" s="99">
        <v>50</v>
      </c>
      <c r="D38" s="99">
        <v>50</v>
      </c>
      <c r="E38" s="99">
        <v>50</v>
      </c>
      <c r="F38" s="99">
        <v>27</v>
      </c>
      <c r="G38" s="99">
        <v>50</v>
      </c>
      <c r="H38" s="99">
        <v>50</v>
      </c>
      <c r="I38" s="99">
        <v>50</v>
      </c>
      <c r="J38" s="99">
        <v>55</v>
      </c>
      <c r="K38" s="99"/>
      <c r="L38" s="99"/>
      <c r="M38" s="99"/>
      <c r="N38" s="99"/>
      <c r="O38" s="99"/>
      <c r="P38" s="99"/>
      <c r="Q38" s="99"/>
      <c r="R38" s="99">
        <v>76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836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1265.3</v>
      </c>
      <c r="C40" s="88">
        <f t="shared" si="6"/>
        <v>1484</v>
      </c>
      <c r="D40" s="88">
        <f t="shared" si="6"/>
        <v>1522</v>
      </c>
      <c r="E40" s="88">
        <f t="shared" si="6"/>
        <v>1425</v>
      </c>
      <c r="F40" s="88">
        <f t="shared" si="6"/>
        <v>1334</v>
      </c>
      <c r="G40" s="88">
        <f t="shared" si="6"/>
        <v>972.5</v>
      </c>
      <c r="H40" s="88">
        <f t="shared" si="6"/>
        <v>227</v>
      </c>
      <c r="I40" s="88">
        <f t="shared" si="6"/>
        <v>199</v>
      </c>
      <c r="J40" s="88">
        <f t="shared" si="6"/>
        <v>155</v>
      </c>
      <c r="K40" s="88">
        <f t="shared" si="6"/>
        <v>122</v>
      </c>
      <c r="L40" s="88">
        <f t="shared" si="6"/>
        <v>276</v>
      </c>
      <c r="M40" s="88">
        <f t="shared" si="6"/>
        <v>333</v>
      </c>
      <c r="N40" s="88">
        <f t="shared" si="6"/>
        <v>312</v>
      </c>
      <c r="O40" s="88">
        <f t="shared" si="6"/>
        <v>277</v>
      </c>
      <c r="P40" s="88">
        <f t="shared" si="6"/>
        <v>307</v>
      </c>
      <c r="Q40" s="88">
        <f t="shared" si="6"/>
        <v>312.3</v>
      </c>
      <c r="R40" s="88">
        <f t="shared" si="6"/>
        <v>322</v>
      </c>
      <c r="S40" s="88">
        <f t="shared" si="6"/>
        <v>147</v>
      </c>
      <c r="T40" s="88">
        <f t="shared" si="6"/>
        <v>140</v>
      </c>
      <c r="U40" s="88">
        <f t="shared" si="6"/>
        <v>194</v>
      </c>
      <c r="V40" s="88">
        <f t="shared" si="6"/>
        <v>198</v>
      </c>
      <c r="W40" s="88">
        <f t="shared" si="6"/>
        <v>118</v>
      </c>
      <c r="X40" s="88">
        <f t="shared" si="6"/>
        <v>122</v>
      </c>
      <c r="Y40" s="88">
        <f t="shared" si="6"/>
        <v>151</v>
      </c>
      <c r="Z40" s="89" t="str">
        <f t="shared" si="6"/>
        <v/>
      </c>
      <c r="AA40" s="90">
        <f t="shared" si="5"/>
        <v>11915.099999999999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939.3</v>
      </c>
      <c r="C45" s="99">
        <v>1125</v>
      </c>
      <c r="D45" s="99">
        <v>1122</v>
      </c>
      <c r="E45" s="99">
        <v>1017</v>
      </c>
      <c r="F45" s="99">
        <v>953</v>
      </c>
      <c r="G45" s="99">
        <v>582.5</v>
      </c>
      <c r="H45" s="99"/>
      <c r="I45" s="99"/>
      <c r="J45" s="99"/>
      <c r="K45" s="99"/>
      <c r="L45" s="99"/>
      <c r="M45" s="99"/>
      <c r="N45" s="99"/>
      <c r="O45" s="99"/>
      <c r="P45" s="99"/>
      <c r="Q45" s="99">
        <v>2.2999999999999998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5741.1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939.3</v>
      </c>
      <c r="C49" s="88">
        <f t="shared" ref="C49:Z49" si="8">IF(LEN(C$2)&gt;0,SUM(C43:C48),"")</f>
        <v>1125</v>
      </c>
      <c r="D49" s="88">
        <f t="shared" si="8"/>
        <v>1122</v>
      </c>
      <c r="E49" s="88">
        <f t="shared" si="8"/>
        <v>1017</v>
      </c>
      <c r="F49" s="88">
        <f t="shared" si="8"/>
        <v>953</v>
      </c>
      <c r="G49" s="88">
        <f t="shared" si="8"/>
        <v>582.5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2.2999999999999998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5741.1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6390.3820000000005</v>
      </c>
      <c r="C52" s="88">
        <f t="shared" si="10"/>
        <v>6123.0829999999996</v>
      </c>
      <c r="D52" s="88">
        <f t="shared" si="10"/>
        <v>5954.5020000000004</v>
      </c>
      <c r="E52" s="88">
        <f t="shared" si="10"/>
        <v>5845.3919999999998</v>
      </c>
      <c r="F52" s="88">
        <f t="shared" si="10"/>
        <v>5839.4989999999998</v>
      </c>
      <c r="G52" s="88">
        <f t="shared" si="10"/>
        <v>6011.6540000000005</v>
      </c>
      <c r="H52" s="88">
        <f t="shared" si="10"/>
        <v>6511.0190000000002</v>
      </c>
      <c r="I52" s="88">
        <f t="shared" si="10"/>
        <v>7953.0570000000007</v>
      </c>
      <c r="J52" s="88">
        <f t="shared" si="10"/>
        <v>8419.643</v>
      </c>
      <c r="K52" s="88">
        <f t="shared" si="10"/>
        <v>8690.976999999999</v>
      </c>
      <c r="L52" s="88">
        <f t="shared" si="10"/>
        <v>9587.56</v>
      </c>
      <c r="M52" s="88">
        <f t="shared" si="10"/>
        <v>9698.0589999999993</v>
      </c>
      <c r="N52" s="88">
        <f t="shared" si="10"/>
        <v>9635.1190000000042</v>
      </c>
      <c r="O52" s="88">
        <f t="shared" si="10"/>
        <v>9490.4400000000023</v>
      </c>
      <c r="P52" s="88">
        <f t="shared" si="10"/>
        <v>9056.3410000000003</v>
      </c>
      <c r="Q52" s="88">
        <f t="shared" si="10"/>
        <v>8591.6119999999974</v>
      </c>
      <c r="R52" s="88">
        <f t="shared" si="10"/>
        <v>8559.719000000001</v>
      </c>
      <c r="S52" s="88">
        <f t="shared" si="10"/>
        <v>8683.9560000000001</v>
      </c>
      <c r="T52" s="88">
        <f t="shared" si="10"/>
        <v>9126.6319999999996</v>
      </c>
      <c r="U52" s="88">
        <f t="shared" si="10"/>
        <v>9155.0450000000001</v>
      </c>
      <c r="V52" s="88">
        <f t="shared" si="10"/>
        <v>9192.6209999999992</v>
      </c>
      <c r="W52" s="88">
        <f t="shared" si="10"/>
        <v>8991.523000000001</v>
      </c>
      <c r="X52" s="88">
        <f t="shared" si="10"/>
        <v>8442.6470000000008</v>
      </c>
      <c r="Y52" s="88">
        <f t="shared" si="10"/>
        <v>8034.0439999999999</v>
      </c>
      <c r="Z52" s="89" t="str">
        <f t="shared" si="10"/>
        <v/>
      </c>
      <c r="AA52" s="104">
        <f>SUM(B52:Z52)</f>
        <v>193984.52600000001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6390.4070000000002</v>
      </c>
      <c r="C4" s="18">
        <v>6123.0829999999987</v>
      </c>
      <c r="D4" s="18">
        <v>5954.5020000000013</v>
      </c>
      <c r="E4" s="18">
        <v>5845.4090000000006</v>
      </c>
      <c r="F4" s="18">
        <v>5839.5170000000007</v>
      </c>
      <c r="G4" s="18">
        <v>6011.6940000000004</v>
      </c>
      <c r="H4" s="18">
        <v>6511.0199999999995</v>
      </c>
      <c r="I4" s="18">
        <v>7953.0170000000026</v>
      </c>
      <c r="J4" s="18">
        <v>8419.6910000000007</v>
      </c>
      <c r="K4" s="18">
        <v>8691.0139999999974</v>
      </c>
      <c r="L4" s="18">
        <v>9587.6080000000002</v>
      </c>
      <c r="M4" s="18">
        <v>9698.025999999998</v>
      </c>
      <c r="N4" s="18">
        <v>9635.1649999999954</v>
      </c>
      <c r="O4" s="18">
        <v>9490.4759999999987</v>
      </c>
      <c r="P4" s="18">
        <v>9056.3760000000002</v>
      </c>
      <c r="Q4" s="18">
        <v>8591.6520000000019</v>
      </c>
      <c r="R4" s="18">
        <v>8559.7109999999993</v>
      </c>
      <c r="S4" s="18">
        <v>8683.9309999999987</v>
      </c>
      <c r="T4" s="18">
        <v>9126.6</v>
      </c>
      <c r="U4" s="18">
        <v>9155.0449999999983</v>
      </c>
      <c r="V4" s="18">
        <v>9192.6209999999992</v>
      </c>
      <c r="W4" s="18">
        <v>8991.523000000001</v>
      </c>
      <c r="X4" s="18">
        <v>8442.6589999999997</v>
      </c>
      <c r="Y4" s="18">
        <v>8034.0400000000009</v>
      </c>
      <c r="Z4" s="19"/>
      <c r="AA4" s="20">
        <f>SUM(B4:Z4)</f>
        <v>193984.78699999998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77.040000000000006</v>
      </c>
      <c r="C7" s="28">
        <v>87.07</v>
      </c>
      <c r="D7" s="28">
        <v>86.45</v>
      </c>
      <c r="E7" s="28">
        <v>77.58</v>
      </c>
      <c r="F7" s="28">
        <v>72.91</v>
      </c>
      <c r="G7" s="28">
        <v>82.26</v>
      </c>
      <c r="H7" s="28">
        <v>96.7</v>
      </c>
      <c r="I7" s="28">
        <v>98.03</v>
      </c>
      <c r="J7" s="28">
        <v>83.98</v>
      </c>
      <c r="K7" s="28">
        <v>27.83</v>
      </c>
      <c r="L7" s="28">
        <v>0.01</v>
      </c>
      <c r="M7" s="28">
        <v>0.98</v>
      </c>
      <c r="N7" s="28">
        <v>4.99</v>
      </c>
      <c r="O7" s="28">
        <v>4.91</v>
      </c>
      <c r="P7" s="28">
        <v>3.13</v>
      </c>
      <c r="Q7" s="28">
        <v>27.27</v>
      </c>
      <c r="R7" s="28">
        <v>86.62</v>
      </c>
      <c r="S7" s="28">
        <v>98.76</v>
      </c>
      <c r="T7" s="28">
        <v>107.91</v>
      </c>
      <c r="U7" s="28">
        <v>122.5</v>
      </c>
      <c r="V7" s="28">
        <v>123</v>
      </c>
      <c r="W7" s="28">
        <v>112.67</v>
      </c>
      <c r="X7" s="28">
        <v>110</v>
      </c>
      <c r="Y7" s="28">
        <v>101.26</v>
      </c>
      <c r="Z7" s="29"/>
      <c r="AA7" s="30">
        <f>IF(SUM(B7:Z7)&lt;&gt;0,AVERAGEIF(B7:Z7,"&lt;&gt;"""),"")</f>
        <v>70.577500000000001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14.528</v>
      </c>
      <c r="H14" s="57">
        <v>9.9450000000000003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2.4710000000000001</v>
      </c>
      <c r="T14" s="57">
        <v>10.686</v>
      </c>
      <c r="U14" s="57">
        <v>14.566000000000001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187.19600000000003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14.528</v>
      </c>
      <c r="H16" s="62">
        <f t="shared" si="1"/>
        <v>9.9450000000000003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2.4710000000000001</v>
      </c>
      <c r="T16" s="62">
        <f t="shared" si="1"/>
        <v>10.686</v>
      </c>
      <c r="U16" s="62">
        <f t="shared" si="1"/>
        <v>14.566000000000001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187.19600000000003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875.67600000000004</v>
      </c>
      <c r="C19" s="72">
        <v>870.66499999999996</v>
      </c>
      <c r="D19" s="72">
        <v>853.10500000000013</v>
      </c>
      <c r="E19" s="72">
        <v>841.51</v>
      </c>
      <c r="F19" s="72">
        <v>839.17899999999997</v>
      </c>
      <c r="G19" s="72">
        <v>830.74699999999996</v>
      </c>
      <c r="H19" s="72">
        <v>762.553</v>
      </c>
      <c r="I19" s="72">
        <v>841.73800000000006</v>
      </c>
      <c r="J19" s="72">
        <v>801.245</v>
      </c>
      <c r="K19" s="72">
        <v>840.21</v>
      </c>
      <c r="L19" s="72">
        <v>845.57399999999996</v>
      </c>
      <c r="M19" s="72">
        <v>851.17600000000004</v>
      </c>
      <c r="N19" s="72">
        <v>838.87100000000009</v>
      </c>
      <c r="O19" s="72">
        <v>831.85700000000008</v>
      </c>
      <c r="P19" s="72">
        <v>833.20900000000006</v>
      </c>
      <c r="Q19" s="72">
        <v>849.87300000000005</v>
      </c>
      <c r="R19" s="72">
        <v>776.76300000000003</v>
      </c>
      <c r="S19" s="72">
        <v>767.34899999999993</v>
      </c>
      <c r="T19" s="72">
        <v>747.08600000000001</v>
      </c>
      <c r="U19" s="72">
        <v>744.06099999999992</v>
      </c>
      <c r="V19" s="72">
        <v>739.08400000000006</v>
      </c>
      <c r="W19" s="72">
        <v>732.34300000000007</v>
      </c>
      <c r="X19" s="72">
        <v>806.73</v>
      </c>
      <c r="Y19" s="72">
        <v>807.18100000000004</v>
      </c>
      <c r="Z19" s="73"/>
      <c r="AA19" s="74">
        <f t="shared" ref="AA19:AA25" si="2">SUM(B19:Z19)</f>
        <v>19527.785</v>
      </c>
    </row>
    <row r="20" spans="1:27" ht="24.95" customHeight="1" x14ac:dyDescent="0.2">
      <c r="A20" s="75" t="s">
        <v>15</v>
      </c>
      <c r="B20" s="76">
        <v>1343.9439999999997</v>
      </c>
      <c r="C20" s="77">
        <v>1328.3120000000001</v>
      </c>
      <c r="D20" s="77">
        <v>1324.644</v>
      </c>
      <c r="E20" s="77">
        <v>1327.8910000000001</v>
      </c>
      <c r="F20" s="77">
        <v>1354.396</v>
      </c>
      <c r="G20" s="77">
        <v>1463.635</v>
      </c>
      <c r="H20" s="77">
        <v>1651.9940000000001</v>
      </c>
      <c r="I20" s="77">
        <v>1777.2179999999996</v>
      </c>
      <c r="J20" s="77">
        <v>1836.402</v>
      </c>
      <c r="K20" s="77">
        <v>1852.548</v>
      </c>
      <c r="L20" s="77">
        <v>1845.6109999999999</v>
      </c>
      <c r="M20" s="77">
        <v>1865.566</v>
      </c>
      <c r="N20" s="77">
        <v>1890.8230000000003</v>
      </c>
      <c r="O20" s="77">
        <v>1889.9139999999998</v>
      </c>
      <c r="P20" s="77">
        <v>1851.2559999999999</v>
      </c>
      <c r="Q20" s="77">
        <v>1804.7739999999999</v>
      </c>
      <c r="R20" s="77">
        <v>1803.1150000000002</v>
      </c>
      <c r="S20" s="77">
        <v>1809.7439999999999</v>
      </c>
      <c r="T20" s="77">
        <v>1785.49</v>
      </c>
      <c r="U20" s="77">
        <v>1734.7959999999998</v>
      </c>
      <c r="V20" s="77">
        <v>1654.7540000000001</v>
      </c>
      <c r="W20" s="77">
        <v>1507.6589999999999</v>
      </c>
      <c r="X20" s="77">
        <v>1443.6420000000001</v>
      </c>
      <c r="Y20" s="77">
        <v>1397.482</v>
      </c>
      <c r="Z20" s="78"/>
      <c r="AA20" s="79">
        <f t="shared" si="2"/>
        <v>39545.61</v>
      </c>
    </row>
    <row r="21" spans="1:27" ht="24.95" customHeight="1" x14ac:dyDescent="0.2">
      <c r="A21" s="75" t="s">
        <v>16</v>
      </c>
      <c r="B21" s="80">
        <v>3349.2869999999994</v>
      </c>
      <c r="C21" s="81">
        <v>3136.6060000000002</v>
      </c>
      <c r="D21" s="81">
        <v>3012.7530000000002</v>
      </c>
      <c r="E21" s="81">
        <v>2927.5079999999998</v>
      </c>
      <c r="F21" s="81">
        <v>2895.4419999999996</v>
      </c>
      <c r="G21" s="81">
        <v>2957.7840000000001</v>
      </c>
      <c r="H21" s="81">
        <v>3231.2279999999996</v>
      </c>
      <c r="I21" s="81">
        <v>3632.1610000000001</v>
      </c>
      <c r="J21" s="81">
        <v>4037.7440000000001</v>
      </c>
      <c r="K21" s="81">
        <v>4366.0560000000005</v>
      </c>
      <c r="L21" s="81">
        <v>4554.8230000000012</v>
      </c>
      <c r="M21" s="81">
        <v>4770.2840000000006</v>
      </c>
      <c r="N21" s="81">
        <v>4929.8710000000001</v>
      </c>
      <c r="O21" s="81">
        <v>4922.9049999999997</v>
      </c>
      <c r="P21" s="81">
        <v>4776.5110000000013</v>
      </c>
      <c r="Q21" s="81">
        <v>4649.0050000000001</v>
      </c>
      <c r="R21" s="81">
        <v>4694.8330000000005</v>
      </c>
      <c r="S21" s="81">
        <v>4720.5670000000009</v>
      </c>
      <c r="T21" s="81">
        <v>4694.6380000000008</v>
      </c>
      <c r="U21" s="81">
        <v>4725.1040000000003</v>
      </c>
      <c r="V21" s="81">
        <v>4780.4800000000005</v>
      </c>
      <c r="W21" s="81">
        <v>4552.9210000000012</v>
      </c>
      <c r="X21" s="81">
        <v>4249.4870000000001</v>
      </c>
      <c r="Y21" s="81">
        <v>3785.8770000000004</v>
      </c>
      <c r="Z21" s="78"/>
      <c r="AA21" s="79">
        <f t="shared" si="2"/>
        <v>98353.875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117.5</v>
      </c>
      <c r="C23" s="77">
        <v>106.5</v>
      </c>
      <c r="D23" s="77">
        <v>106</v>
      </c>
      <c r="E23" s="77">
        <v>106.5</v>
      </c>
      <c r="F23" s="77">
        <v>106.5</v>
      </c>
      <c r="G23" s="77">
        <v>107</v>
      </c>
      <c r="H23" s="77">
        <v>102.5</v>
      </c>
      <c r="I23" s="77">
        <v>111.5</v>
      </c>
      <c r="J23" s="77">
        <v>134</v>
      </c>
      <c r="K23" s="77">
        <v>162.5</v>
      </c>
      <c r="L23" s="77">
        <v>215.5</v>
      </c>
      <c r="M23" s="77">
        <v>215.5</v>
      </c>
      <c r="N23" s="77">
        <v>191</v>
      </c>
      <c r="O23" s="77">
        <v>175</v>
      </c>
      <c r="P23" s="77">
        <v>142.5</v>
      </c>
      <c r="Q23" s="77">
        <v>137</v>
      </c>
      <c r="R23" s="77">
        <v>126.5</v>
      </c>
      <c r="S23" s="77">
        <v>128.5</v>
      </c>
      <c r="T23" s="77">
        <v>137.5</v>
      </c>
      <c r="U23" s="77">
        <v>146.5</v>
      </c>
      <c r="V23" s="77">
        <v>143</v>
      </c>
      <c r="W23" s="77">
        <v>125.5</v>
      </c>
      <c r="X23" s="77">
        <v>119.5</v>
      </c>
      <c r="Y23" s="77">
        <v>102</v>
      </c>
      <c r="Z23" s="77"/>
      <c r="AA23" s="79">
        <f t="shared" si="2"/>
        <v>3266</v>
      </c>
    </row>
    <row r="24" spans="1:27" ht="24.95" customHeight="1" x14ac:dyDescent="0.2">
      <c r="A24" s="85" t="s">
        <v>19</v>
      </c>
      <c r="B24" s="77">
        <v>437</v>
      </c>
      <c r="C24" s="77">
        <v>415.00000000000006</v>
      </c>
      <c r="D24" s="77">
        <v>398</v>
      </c>
      <c r="E24" s="77">
        <v>389</v>
      </c>
      <c r="F24" s="77">
        <v>390</v>
      </c>
      <c r="G24" s="77">
        <v>400.00000000000006</v>
      </c>
      <c r="H24" s="77">
        <v>457</v>
      </c>
      <c r="I24" s="77">
        <v>524</v>
      </c>
      <c r="J24" s="77">
        <v>575.99999999999989</v>
      </c>
      <c r="K24" s="77">
        <v>602</v>
      </c>
      <c r="L24" s="77">
        <v>607.99999999999989</v>
      </c>
      <c r="M24" s="77">
        <v>625</v>
      </c>
      <c r="N24" s="77">
        <v>638</v>
      </c>
      <c r="O24" s="77">
        <v>640</v>
      </c>
      <c r="P24" s="77">
        <v>632.99999999999989</v>
      </c>
      <c r="Q24" s="77">
        <v>628</v>
      </c>
      <c r="R24" s="77">
        <v>635.99999999999989</v>
      </c>
      <c r="S24" s="77">
        <v>650.00000000000011</v>
      </c>
      <c r="T24" s="77">
        <v>646</v>
      </c>
      <c r="U24" s="77">
        <v>632.99999999999989</v>
      </c>
      <c r="V24" s="77">
        <v>616</v>
      </c>
      <c r="W24" s="77">
        <v>572</v>
      </c>
      <c r="X24" s="77">
        <v>525.00000000000011</v>
      </c>
      <c r="Y24" s="77">
        <v>465</v>
      </c>
      <c r="Z24" s="77"/>
      <c r="AA24" s="79">
        <f t="shared" si="2"/>
        <v>13103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6123.4069999999992</v>
      </c>
      <c r="C26" s="88">
        <f t="shared" ref="C26:Z26" si="3">IF(LEN(C$2)&gt;0,SUM(C19:C25),"")</f>
        <v>5857.0830000000005</v>
      </c>
      <c r="D26" s="88">
        <f t="shared" si="3"/>
        <v>5694.5020000000004</v>
      </c>
      <c r="E26" s="88">
        <f t="shared" si="3"/>
        <v>5592.4089999999997</v>
      </c>
      <c r="F26" s="88">
        <f t="shared" si="3"/>
        <v>5585.5169999999998</v>
      </c>
      <c r="G26" s="88">
        <f t="shared" si="3"/>
        <v>5759.1660000000002</v>
      </c>
      <c r="H26" s="88">
        <f t="shared" si="3"/>
        <v>6205.2749999999996</v>
      </c>
      <c r="I26" s="88">
        <f t="shared" si="3"/>
        <v>6886.6170000000002</v>
      </c>
      <c r="J26" s="88">
        <f t="shared" si="3"/>
        <v>7385.3909999999996</v>
      </c>
      <c r="K26" s="88">
        <f t="shared" si="3"/>
        <v>7933.3140000000003</v>
      </c>
      <c r="L26" s="88">
        <f t="shared" si="3"/>
        <v>8179.5080000000016</v>
      </c>
      <c r="M26" s="88">
        <f t="shared" si="3"/>
        <v>8437.5260000000017</v>
      </c>
      <c r="N26" s="88">
        <f t="shared" si="3"/>
        <v>8598.5650000000005</v>
      </c>
      <c r="O26" s="88">
        <f t="shared" si="3"/>
        <v>8569.6759999999995</v>
      </c>
      <c r="P26" s="88">
        <f t="shared" si="3"/>
        <v>8346.4760000000006</v>
      </c>
      <c r="Q26" s="88">
        <f t="shared" si="3"/>
        <v>8068.652</v>
      </c>
      <c r="R26" s="88">
        <f t="shared" si="3"/>
        <v>8037.2110000000011</v>
      </c>
      <c r="S26" s="88">
        <f t="shared" si="3"/>
        <v>8076.1600000000008</v>
      </c>
      <c r="T26" s="88">
        <f t="shared" si="3"/>
        <v>8010.7140000000009</v>
      </c>
      <c r="U26" s="88">
        <f t="shared" si="3"/>
        <v>7983.4610000000002</v>
      </c>
      <c r="V26" s="88">
        <f t="shared" si="3"/>
        <v>7933.3180000000011</v>
      </c>
      <c r="W26" s="88">
        <f t="shared" si="3"/>
        <v>7490.4230000000007</v>
      </c>
      <c r="X26" s="88">
        <f t="shared" si="3"/>
        <v>7144.3590000000004</v>
      </c>
      <c r="Y26" s="88">
        <f t="shared" si="3"/>
        <v>6557.5400000000009</v>
      </c>
      <c r="Z26" s="89" t="str">
        <f t="shared" si="3"/>
        <v/>
      </c>
      <c r="AA26" s="90">
        <f>SUM(AA19:AA25)</f>
        <v>174456.27000000002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711.5</v>
      </c>
      <c r="C29" s="72">
        <v>678.5</v>
      </c>
      <c r="D29" s="72">
        <v>661</v>
      </c>
      <c r="E29" s="72">
        <v>652.5</v>
      </c>
      <c r="F29" s="72">
        <v>653.5</v>
      </c>
      <c r="G29" s="72">
        <v>664</v>
      </c>
      <c r="H29" s="72">
        <v>717.23</v>
      </c>
      <c r="I29" s="72">
        <v>809.55</v>
      </c>
      <c r="J29" s="72">
        <v>918.6</v>
      </c>
      <c r="K29" s="72">
        <v>1027.5899999999999</v>
      </c>
      <c r="L29" s="72">
        <v>1117.8699999999999</v>
      </c>
      <c r="M29" s="72">
        <v>1120.6099999999999</v>
      </c>
      <c r="N29" s="72">
        <v>1109.4000000000001</v>
      </c>
      <c r="O29" s="72">
        <v>1095.3</v>
      </c>
      <c r="P29" s="72">
        <v>1035.31</v>
      </c>
      <c r="Q29" s="72">
        <v>1023.87</v>
      </c>
      <c r="R29" s="72">
        <v>974.89</v>
      </c>
      <c r="S29" s="72">
        <v>953.02</v>
      </c>
      <c r="T29" s="72">
        <v>897.37</v>
      </c>
      <c r="U29" s="72">
        <v>892.5</v>
      </c>
      <c r="V29" s="72">
        <v>872</v>
      </c>
      <c r="W29" s="72">
        <v>810.5</v>
      </c>
      <c r="X29" s="72">
        <v>758.5</v>
      </c>
      <c r="Y29" s="72">
        <v>740</v>
      </c>
      <c r="Z29" s="73"/>
      <c r="AA29" s="74">
        <f>SUM(B29:Z29)</f>
        <v>20895.11</v>
      </c>
    </row>
    <row r="30" spans="1:27" ht="24.95" customHeight="1" x14ac:dyDescent="0.2">
      <c r="A30" s="75" t="s">
        <v>24</v>
      </c>
      <c r="B30" s="76">
        <v>5678.9070000000002</v>
      </c>
      <c r="C30" s="77">
        <v>5444.5829999999996</v>
      </c>
      <c r="D30" s="77">
        <v>5293.5020000000004</v>
      </c>
      <c r="E30" s="77">
        <v>5192.9089999999997</v>
      </c>
      <c r="F30" s="77">
        <v>5186.0169999999998</v>
      </c>
      <c r="G30" s="77">
        <v>5347.6940000000004</v>
      </c>
      <c r="H30" s="77">
        <v>5734.99</v>
      </c>
      <c r="I30" s="77">
        <v>6369.067</v>
      </c>
      <c r="J30" s="77">
        <v>6920.7910000000002</v>
      </c>
      <c r="K30" s="77">
        <v>7549.7240000000002</v>
      </c>
      <c r="L30" s="77">
        <v>7627.6379999999999</v>
      </c>
      <c r="M30" s="77">
        <v>7836.9160000000002</v>
      </c>
      <c r="N30" s="77">
        <v>8006.165</v>
      </c>
      <c r="O30" s="77">
        <v>7990.3760000000002</v>
      </c>
      <c r="P30" s="77">
        <v>7827.1660000000002</v>
      </c>
      <c r="Q30" s="77">
        <v>7567.7820000000002</v>
      </c>
      <c r="R30" s="77">
        <v>7487.3209999999999</v>
      </c>
      <c r="S30" s="77">
        <v>7423.6109999999999</v>
      </c>
      <c r="T30" s="77">
        <v>7549.03</v>
      </c>
      <c r="U30" s="77">
        <v>7473.4449999999997</v>
      </c>
      <c r="V30" s="77">
        <v>7499.2209999999995</v>
      </c>
      <c r="W30" s="77">
        <v>7138.9229999999998</v>
      </c>
      <c r="X30" s="77">
        <v>6851.8590000000004</v>
      </c>
      <c r="Y30" s="77">
        <v>6296.54</v>
      </c>
      <c r="Z30" s="78"/>
      <c r="AA30" s="79">
        <f>SUM(B30:Z30)</f>
        <v>163294.177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6390.4070000000002</v>
      </c>
      <c r="C32" s="62">
        <f t="shared" ref="C32:Z32" si="4">IF(LEN(C$2)&gt;0,SUM(C29:C31),"")</f>
        <v>6123.0829999999996</v>
      </c>
      <c r="D32" s="62">
        <f t="shared" si="4"/>
        <v>5954.5020000000004</v>
      </c>
      <c r="E32" s="62">
        <f t="shared" si="4"/>
        <v>5845.4089999999997</v>
      </c>
      <c r="F32" s="62">
        <f t="shared" si="4"/>
        <v>5839.5169999999998</v>
      </c>
      <c r="G32" s="62">
        <f t="shared" si="4"/>
        <v>6011.6940000000004</v>
      </c>
      <c r="H32" s="62">
        <f t="shared" si="4"/>
        <v>6452.2199999999993</v>
      </c>
      <c r="I32" s="62">
        <f t="shared" si="4"/>
        <v>7178.6170000000002</v>
      </c>
      <c r="J32" s="62">
        <f t="shared" si="4"/>
        <v>7839.3910000000005</v>
      </c>
      <c r="K32" s="62">
        <f t="shared" si="4"/>
        <v>8577.3140000000003</v>
      </c>
      <c r="L32" s="62">
        <f t="shared" si="4"/>
        <v>8745.5079999999998</v>
      </c>
      <c r="M32" s="62">
        <f t="shared" si="4"/>
        <v>8957.5259999999998</v>
      </c>
      <c r="N32" s="62">
        <f t="shared" si="4"/>
        <v>9115.5650000000005</v>
      </c>
      <c r="O32" s="62">
        <f t="shared" si="4"/>
        <v>9085.6759999999995</v>
      </c>
      <c r="P32" s="62">
        <f t="shared" si="4"/>
        <v>8862.4760000000006</v>
      </c>
      <c r="Q32" s="62">
        <f t="shared" si="4"/>
        <v>8591.652</v>
      </c>
      <c r="R32" s="62">
        <f t="shared" si="4"/>
        <v>8462.2109999999993</v>
      </c>
      <c r="S32" s="62">
        <f t="shared" si="4"/>
        <v>8376.6309999999994</v>
      </c>
      <c r="T32" s="62">
        <f t="shared" si="4"/>
        <v>8446.4</v>
      </c>
      <c r="U32" s="62">
        <f t="shared" si="4"/>
        <v>8365.9449999999997</v>
      </c>
      <c r="V32" s="62">
        <f t="shared" si="4"/>
        <v>8371.2209999999995</v>
      </c>
      <c r="W32" s="62">
        <f t="shared" si="4"/>
        <v>7949.4229999999998</v>
      </c>
      <c r="X32" s="62">
        <f t="shared" si="4"/>
        <v>7610.3590000000004</v>
      </c>
      <c r="Y32" s="62">
        <f t="shared" si="4"/>
        <v>7036.54</v>
      </c>
      <c r="Z32" s="63" t="str">
        <f t="shared" si="4"/>
        <v/>
      </c>
      <c r="AA32" s="64">
        <f>SUM(AA29:AA31)</f>
        <v>184189.28700000001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190</v>
      </c>
      <c r="T35" s="95">
        <v>146</v>
      </c>
      <c r="U35" s="95">
        <v>97</v>
      </c>
      <c r="V35" s="95">
        <v>118.90299999999999</v>
      </c>
      <c r="W35" s="95">
        <v>143</v>
      </c>
      <c r="X35" s="95">
        <v>147</v>
      </c>
      <c r="Y35" s="95">
        <v>190</v>
      </c>
      <c r="Z35" s="96"/>
      <c r="AA35" s="74">
        <f t="shared" ref="AA35:AA40" si="5">SUM(B35:Z35)</f>
        <v>4431.9030000000002</v>
      </c>
    </row>
    <row r="36" spans="1:27" ht="24.95" customHeight="1" x14ac:dyDescent="0.2">
      <c r="A36" s="97" t="s">
        <v>42</v>
      </c>
      <c r="B36" s="98">
        <v>52</v>
      </c>
      <c r="C36" s="99">
        <v>51</v>
      </c>
      <c r="D36" s="99">
        <v>45</v>
      </c>
      <c r="E36" s="99">
        <v>38</v>
      </c>
      <c r="F36" s="99">
        <v>39</v>
      </c>
      <c r="G36" s="99">
        <v>38</v>
      </c>
      <c r="H36" s="99">
        <v>37</v>
      </c>
      <c r="I36" s="99">
        <v>92</v>
      </c>
      <c r="J36" s="99">
        <v>241</v>
      </c>
      <c r="K36" s="99">
        <v>278</v>
      </c>
      <c r="L36" s="99">
        <v>200</v>
      </c>
      <c r="M36" s="99">
        <v>154</v>
      </c>
      <c r="N36" s="99">
        <v>151</v>
      </c>
      <c r="O36" s="99">
        <v>150</v>
      </c>
      <c r="P36" s="99">
        <v>150</v>
      </c>
      <c r="Q36" s="99">
        <v>157</v>
      </c>
      <c r="R36" s="99">
        <v>149</v>
      </c>
      <c r="S36" s="99">
        <v>108</v>
      </c>
      <c r="T36" s="99">
        <v>279</v>
      </c>
      <c r="U36" s="99">
        <v>270.91800000000001</v>
      </c>
      <c r="V36" s="99">
        <v>304</v>
      </c>
      <c r="W36" s="99">
        <v>301</v>
      </c>
      <c r="X36" s="99">
        <v>304</v>
      </c>
      <c r="Y36" s="99">
        <v>274</v>
      </c>
      <c r="Z36" s="100"/>
      <c r="AA36" s="79">
        <f t="shared" si="5"/>
        <v>3862.9180000000001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58.8</v>
      </c>
      <c r="I37" s="99">
        <v>774.4</v>
      </c>
      <c r="J37" s="99">
        <v>580.29999999999995</v>
      </c>
      <c r="K37" s="99">
        <v>113.7</v>
      </c>
      <c r="L37" s="99">
        <v>842.1</v>
      </c>
      <c r="M37" s="99">
        <v>740.5</v>
      </c>
      <c r="N37" s="99">
        <v>519.6</v>
      </c>
      <c r="O37" s="99">
        <v>404.8</v>
      </c>
      <c r="P37" s="99">
        <v>193.9</v>
      </c>
      <c r="Q37" s="99"/>
      <c r="R37" s="99">
        <v>97.5</v>
      </c>
      <c r="S37" s="99">
        <v>307.3</v>
      </c>
      <c r="T37" s="99">
        <v>680.2</v>
      </c>
      <c r="U37" s="99">
        <v>789.1</v>
      </c>
      <c r="V37" s="99">
        <v>821.4</v>
      </c>
      <c r="W37" s="99">
        <v>1042.0999999999999</v>
      </c>
      <c r="X37" s="99">
        <v>832.3</v>
      </c>
      <c r="Y37" s="99">
        <v>997.5</v>
      </c>
      <c r="Z37" s="100"/>
      <c r="AA37" s="79">
        <f t="shared" si="5"/>
        <v>9795.5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13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76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1251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252</v>
      </c>
      <c r="C40" s="88">
        <f t="shared" ref="C40:Z40" si="6">IF(LEN(C$2)&gt;0,SUM(C35:C39),"")</f>
        <v>251</v>
      </c>
      <c r="D40" s="88">
        <f t="shared" si="6"/>
        <v>245</v>
      </c>
      <c r="E40" s="88">
        <f t="shared" si="6"/>
        <v>238</v>
      </c>
      <c r="F40" s="88">
        <f t="shared" si="6"/>
        <v>239</v>
      </c>
      <c r="G40" s="88">
        <f t="shared" si="6"/>
        <v>238</v>
      </c>
      <c r="H40" s="88">
        <f t="shared" si="6"/>
        <v>295.8</v>
      </c>
      <c r="I40" s="88">
        <f t="shared" si="6"/>
        <v>1066.4000000000001</v>
      </c>
      <c r="J40" s="88">
        <f t="shared" si="6"/>
        <v>1034.3</v>
      </c>
      <c r="K40" s="88">
        <f t="shared" si="6"/>
        <v>757.7</v>
      </c>
      <c r="L40" s="88">
        <f t="shared" si="6"/>
        <v>1408.1</v>
      </c>
      <c r="M40" s="88">
        <f t="shared" si="6"/>
        <v>1260.5</v>
      </c>
      <c r="N40" s="88">
        <f t="shared" si="6"/>
        <v>1036.5999999999999</v>
      </c>
      <c r="O40" s="88">
        <f t="shared" si="6"/>
        <v>920.8</v>
      </c>
      <c r="P40" s="88">
        <f t="shared" si="6"/>
        <v>709.9</v>
      </c>
      <c r="Q40" s="88">
        <f t="shared" si="6"/>
        <v>523</v>
      </c>
      <c r="R40" s="88">
        <f t="shared" si="6"/>
        <v>522.5</v>
      </c>
      <c r="S40" s="88">
        <f t="shared" si="6"/>
        <v>605.29999999999995</v>
      </c>
      <c r="T40" s="88">
        <f t="shared" si="6"/>
        <v>1105.2</v>
      </c>
      <c r="U40" s="88">
        <f t="shared" si="6"/>
        <v>1157.018</v>
      </c>
      <c r="V40" s="88">
        <f t="shared" si="6"/>
        <v>1244.3029999999999</v>
      </c>
      <c r="W40" s="88">
        <f t="shared" si="6"/>
        <v>1486.1</v>
      </c>
      <c r="X40" s="88">
        <f t="shared" si="6"/>
        <v>1283.3</v>
      </c>
      <c r="Y40" s="88">
        <f t="shared" si="6"/>
        <v>1461.5</v>
      </c>
      <c r="Z40" s="89" t="str">
        <f t="shared" si="6"/>
        <v/>
      </c>
      <c r="AA40" s="90">
        <f t="shared" si="5"/>
        <v>19341.320999999996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58.8</v>
      </c>
      <c r="I45" s="99">
        <v>774.4</v>
      </c>
      <c r="J45" s="99">
        <v>580.29999999999995</v>
      </c>
      <c r="K45" s="99">
        <v>113.7</v>
      </c>
      <c r="L45" s="99">
        <v>842.1</v>
      </c>
      <c r="M45" s="99">
        <v>740.5</v>
      </c>
      <c r="N45" s="99">
        <v>519.6</v>
      </c>
      <c r="O45" s="99">
        <v>404.8</v>
      </c>
      <c r="P45" s="99">
        <v>193.9</v>
      </c>
      <c r="Q45" s="99"/>
      <c r="R45" s="99">
        <v>97.5</v>
      </c>
      <c r="S45" s="99">
        <v>307.3</v>
      </c>
      <c r="T45" s="99">
        <v>680.2</v>
      </c>
      <c r="U45" s="99">
        <v>789.1</v>
      </c>
      <c r="V45" s="99">
        <v>821.4</v>
      </c>
      <c r="W45" s="99">
        <v>1042.0999999999999</v>
      </c>
      <c r="X45" s="99">
        <v>832.3</v>
      </c>
      <c r="Y45" s="99">
        <v>997.5</v>
      </c>
      <c r="Z45" s="100"/>
      <c r="AA45" s="79">
        <f t="shared" si="7"/>
        <v>9795.5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250</v>
      </c>
      <c r="L48" s="99">
        <v>250</v>
      </c>
      <c r="M48" s="99">
        <v>250</v>
      </c>
      <c r="N48" s="99">
        <v>250</v>
      </c>
      <c r="O48" s="99">
        <v>250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200</v>
      </c>
      <c r="X48" s="99">
        <v>200</v>
      </c>
      <c r="Y48" s="99">
        <v>200</v>
      </c>
      <c r="Z48" s="100"/>
      <c r="AA48" s="79">
        <f t="shared" si="7"/>
        <v>4600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208.8</v>
      </c>
      <c r="I49" s="88">
        <f t="shared" si="8"/>
        <v>924.4</v>
      </c>
      <c r="J49" s="88">
        <f t="shared" si="8"/>
        <v>730.3</v>
      </c>
      <c r="K49" s="88">
        <f t="shared" si="8"/>
        <v>363.7</v>
      </c>
      <c r="L49" s="88">
        <f t="shared" si="8"/>
        <v>1092.0999999999999</v>
      </c>
      <c r="M49" s="88">
        <f t="shared" si="8"/>
        <v>990.5</v>
      </c>
      <c r="N49" s="88">
        <f t="shared" si="8"/>
        <v>769.6</v>
      </c>
      <c r="O49" s="88">
        <f t="shared" si="8"/>
        <v>654.79999999999995</v>
      </c>
      <c r="P49" s="88">
        <f t="shared" si="8"/>
        <v>393.9</v>
      </c>
      <c r="Q49" s="88">
        <f t="shared" si="8"/>
        <v>200</v>
      </c>
      <c r="R49" s="88">
        <f t="shared" si="8"/>
        <v>297.5</v>
      </c>
      <c r="S49" s="88">
        <f t="shared" si="8"/>
        <v>507.3</v>
      </c>
      <c r="T49" s="88">
        <f t="shared" si="8"/>
        <v>880.2</v>
      </c>
      <c r="U49" s="88">
        <f t="shared" si="8"/>
        <v>989.1</v>
      </c>
      <c r="V49" s="88">
        <f t="shared" si="8"/>
        <v>1021.4</v>
      </c>
      <c r="W49" s="88">
        <f t="shared" si="8"/>
        <v>1242.0999999999999</v>
      </c>
      <c r="X49" s="88">
        <f t="shared" si="8"/>
        <v>1032.3</v>
      </c>
      <c r="Y49" s="88">
        <f t="shared" si="8"/>
        <v>1197.5</v>
      </c>
      <c r="Z49" s="89" t="str">
        <f t="shared" si="8"/>
        <v/>
      </c>
      <c r="AA49" s="90">
        <f t="shared" si="7"/>
        <v>14395.5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6390.4069999999992</v>
      </c>
      <c r="C52" s="88">
        <f t="shared" ref="C52:Z52" si="10">IF(LEN(C$2)&gt;0,SUM(C10:C15)+C26+C40,"")</f>
        <v>6123.0830000000005</v>
      </c>
      <c r="D52" s="88">
        <f t="shared" si="10"/>
        <v>5954.5020000000004</v>
      </c>
      <c r="E52" s="88">
        <f t="shared" si="10"/>
        <v>5845.4089999999997</v>
      </c>
      <c r="F52" s="88">
        <f t="shared" si="10"/>
        <v>5839.5169999999998</v>
      </c>
      <c r="G52" s="88">
        <f t="shared" si="10"/>
        <v>6011.6940000000004</v>
      </c>
      <c r="H52" s="88">
        <f t="shared" si="10"/>
        <v>6511.0199999999995</v>
      </c>
      <c r="I52" s="88">
        <f t="shared" si="10"/>
        <v>7953.0169999999998</v>
      </c>
      <c r="J52" s="88">
        <f t="shared" si="10"/>
        <v>8419.6909999999989</v>
      </c>
      <c r="K52" s="88">
        <f t="shared" si="10"/>
        <v>8691.014000000001</v>
      </c>
      <c r="L52" s="88">
        <f t="shared" si="10"/>
        <v>9587.608000000002</v>
      </c>
      <c r="M52" s="88">
        <f t="shared" si="10"/>
        <v>9698.0260000000017</v>
      </c>
      <c r="N52" s="88">
        <f t="shared" si="10"/>
        <v>9635.1650000000009</v>
      </c>
      <c r="O52" s="88">
        <f t="shared" si="10"/>
        <v>9490.4759999999987</v>
      </c>
      <c r="P52" s="88">
        <f t="shared" si="10"/>
        <v>9056.3760000000002</v>
      </c>
      <c r="Q52" s="88">
        <f t="shared" si="10"/>
        <v>8591.652</v>
      </c>
      <c r="R52" s="88">
        <f t="shared" si="10"/>
        <v>8559.7110000000011</v>
      </c>
      <c r="S52" s="88">
        <f t="shared" si="10"/>
        <v>8683.9310000000005</v>
      </c>
      <c r="T52" s="88">
        <f t="shared" si="10"/>
        <v>9126.6</v>
      </c>
      <c r="U52" s="88">
        <f t="shared" si="10"/>
        <v>9155.0450000000001</v>
      </c>
      <c r="V52" s="88">
        <f t="shared" si="10"/>
        <v>9192.621000000001</v>
      </c>
      <c r="W52" s="88">
        <f t="shared" si="10"/>
        <v>8991.523000000001</v>
      </c>
      <c r="X52" s="88">
        <f t="shared" si="10"/>
        <v>8442.6589999999997</v>
      </c>
      <c r="Y52" s="88">
        <f t="shared" si="10"/>
        <v>8034.0400000000009</v>
      </c>
      <c r="Z52" s="89" t="str">
        <f t="shared" si="10"/>
        <v/>
      </c>
      <c r="AA52" s="104">
        <f>SUM(B52:Z52)</f>
        <v>193984.78700000004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-939.3</v>
      </c>
      <c r="C4" s="18">
        <v>-1125</v>
      </c>
      <c r="D4" s="18">
        <v>-1122</v>
      </c>
      <c r="E4" s="18">
        <v>-1017</v>
      </c>
      <c r="F4" s="18">
        <v>-953</v>
      </c>
      <c r="G4" s="18">
        <v>-582.5</v>
      </c>
      <c r="H4" s="18">
        <v>58.8</v>
      </c>
      <c r="I4" s="18">
        <v>774.4</v>
      </c>
      <c r="J4" s="18">
        <v>580.29999999999995</v>
      </c>
      <c r="K4" s="18">
        <v>113.7</v>
      </c>
      <c r="L4" s="18">
        <v>842.1</v>
      </c>
      <c r="M4" s="18">
        <v>740.5</v>
      </c>
      <c r="N4" s="18">
        <v>519.6</v>
      </c>
      <c r="O4" s="18">
        <v>404.8</v>
      </c>
      <c r="P4" s="18">
        <v>193.9</v>
      </c>
      <c r="Q4" s="18">
        <v>-2.2999999999999998</v>
      </c>
      <c r="R4" s="18">
        <v>97.5</v>
      </c>
      <c r="S4" s="18">
        <v>307.3</v>
      </c>
      <c r="T4" s="18">
        <v>680.2</v>
      </c>
      <c r="U4" s="18">
        <v>789.1</v>
      </c>
      <c r="V4" s="18">
        <v>821.4</v>
      </c>
      <c r="W4" s="18">
        <v>1042.0999999999999</v>
      </c>
      <c r="X4" s="18">
        <v>832.3</v>
      </c>
      <c r="Y4" s="18">
        <v>997.5</v>
      </c>
      <c r="Z4" s="19"/>
      <c r="AA4" s="111">
        <f>SUM(B4:Z4)</f>
        <v>4054.3999999999996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77.040000000000006</v>
      </c>
      <c r="C7" s="117">
        <v>87.07</v>
      </c>
      <c r="D7" s="117">
        <v>86.45</v>
      </c>
      <c r="E7" s="117">
        <v>77.58</v>
      </c>
      <c r="F7" s="117">
        <v>72.91</v>
      </c>
      <c r="G7" s="117">
        <v>82.26</v>
      </c>
      <c r="H7" s="117">
        <v>96.7</v>
      </c>
      <c r="I7" s="117">
        <v>98.03</v>
      </c>
      <c r="J7" s="117">
        <v>83.98</v>
      </c>
      <c r="K7" s="117">
        <v>27.83</v>
      </c>
      <c r="L7" s="117">
        <v>0.01</v>
      </c>
      <c r="M7" s="117">
        <v>0.98</v>
      </c>
      <c r="N7" s="117">
        <v>4.99</v>
      </c>
      <c r="O7" s="117">
        <v>4.91</v>
      </c>
      <c r="P7" s="117">
        <v>3.13</v>
      </c>
      <c r="Q7" s="117">
        <v>27.27</v>
      </c>
      <c r="R7" s="117">
        <v>86.62</v>
      </c>
      <c r="S7" s="117">
        <v>98.76</v>
      </c>
      <c r="T7" s="117">
        <v>107.91</v>
      </c>
      <c r="U7" s="117">
        <v>122.5</v>
      </c>
      <c r="V7" s="117">
        <v>123</v>
      </c>
      <c r="W7" s="117">
        <v>112.67</v>
      </c>
      <c r="X7" s="117">
        <v>110</v>
      </c>
      <c r="Y7" s="117">
        <v>101.26</v>
      </c>
      <c r="Z7" s="118"/>
      <c r="AA7" s="119">
        <f>IF(SUM(B7:Z7)&lt;&gt;0,AVERAGEIF(B7:Z7,"&lt;&gt;"""),"")</f>
        <v>70.577500000000001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939.3</v>
      </c>
      <c r="C13" s="129">
        <v>1125</v>
      </c>
      <c r="D13" s="129">
        <v>1122</v>
      </c>
      <c r="E13" s="129">
        <v>1017</v>
      </c>
      <c r="F13" s="129">
        <v>953</v>
      </c>
      <c r="G13" s="129">
        <v>582.5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2.2999999999999998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5741.1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939.3</v>
      </c>
      <c r="C16" s="135">
        <f t="shared" si="1"/>
        <v>1125</v>
      </c>
      <c r="D16" s="135">
        <f t="shared" si="1"/>
        <v>1122</v>
      </c>
      <c r="E16" s="135">
        <f t="shared" si="1"/>
        <v>1017</v>
      </c>
      <c r="F16" s="135">
        <f t="shared" si="1"/>
        <v>953</v>
      </c>
      <c r="G16" s="135">
        <f t="shared" si="1"/>
        <v>582.5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2.2999999999999998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5741.1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58.8</v>
      </c>
      <c r="I21" s="129">
        <v>774.4</v>
      </c>
      <c r="J21" s="129">
        <v>580.29999999999995</v>
      </c>
      <c r="K21" s="129">
        <v>113.7</v>
      </c>
      <c r="L21" s="129">
        <v>842.1</v>
      </c>
      <c r="M21" s="129">
        <v>740.5</v>
      </c>
      <c r="N21" s="129">
        <v>519.6</v>
      </c>
      <c r="O21" s="129">
        <v>404.8</v>
      </c>
      <c r="P21" s="129">
        <v>193.9</v>
      </c>
      <c r="Q21" s="129"/>
      <c r="R21" s="129">
        <v>97.5</v>
      </c>
      <c r="S21" s="129">
        <v>307.3</v>
      </c>
      <c r="T21" s="129">
        <v>680.2</v>
      </c>
      <c r="U21" s="129">
        <v>789.1</v>
      </c>
      <c r="V21" s="129">
        <v>821.4</v>
      </c>
      <c r="W21" s="129">
        <v>1042.0999999999999</v>
      </c>
      <c r="X21" s="129">
        <v>832.3</v>
      </c>
      <c r="Y21" s="130">
        <v>997.5</v>
      </c>
      <c r="Z21" s="131"/>
      <c r="AA21" s="132">
        <f t="shared" si="2"/>
        <v>9795.5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58.8</v>
      </c>
      <c r="I24" s="135">
        <f t="shared" si="3"/>
        <v>774.4</v>
      </c>
      <c r="J24" s="135">
        <f t="shared" si="3"/>
        <v>580.29999999999995</v>
      </c>
      <c r="K24" s="135">
        <f t="shared" si="3"/>
        <v>113.7</v>
      </c>
      <c r="L24" s="135">
        <f t="shared" si="3"/>
        <v>842.1</v>
      </c>
      <c r="M24" s="135">
        <f t="shared" si="3"/>
        <v>740.5</v>
      </c>
      <c r="N24" s="135">
        <f t="shared" si="3"/>
        <v>519.6</v>
      </c>
      <c r="O24" s="135">
        <f t="shared" si="3"/>
        <v>404.8</v>
      </c>
      <c r="P24" s="135">
        <f t="shared" si="3"/>
        <v>193.9</v>
      </c>
      <c r="Q24" s="135">
        <f t="shared" si="3"/>
        <v>0</v>
      </c>
      <c r="R24" s="135">
        <f t="shared" si="3"/>
        <v>97.5</v>
      </c>
      <c r="S24" s="135">
        <f t="shared" si="3"/>
        <v>307.3</v>
      </c>
      <c r="T24" s="135">
        <f t="shared" si="3"/>
        <v>680.2</v>
      </c>
      <c r="U24" s="135">
        <f t="shared" si="3"/>
        <v>789.1</v>
      </c>
      <c r="V24" s="135">
        <f t="shared" si="3"/>
        <v>821.4</v>
      </c>
      <c r="W24" s="135">
        <f t="shared" si="3"/>
        <v>1042.0999999999999</v>
      </c>
      <c r="X24" s="135">
        <f t="shared" si="3"/>
        <v>832.3</v>
      </c>
      <c r="Y24" s="135">
        <f t="shared" si="3"/>
        <v>997.5</v>
      </c>
      <c r="Z24" s="136" t="str">
        <f t="shared" si="3"/>
        <v/>
      </c>
      <c r="AA24" s="90">
        <f t="shared" si="2"/>
        <v>9795.5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2025-08-05T11:10:59Z</dcterms:created>
  <dcterms:modified xsi:type="dcterms:W3CDTF">2025-08-05T11:11:01Z</dcterms:modified>
</cp:coreProperties>
</file>